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9. zasedání 24_5\"/>
    </mc:Choice>
  </mc:AlternateContent>
  <bookViews>
    <workbookView xWindow="0" yWindow="0" windowWidth="23040" windowHeight="10368"/>
  </bookViews>
  <sheets>
    <sheet name="DISTRIBUCE" sheetId="1" r:id="rId1"/>
    <sheet name="JK" sheetId="2" r:id="rId2"/>
    <sheet name="PB" sheetId="3" r:id="rId3"/>
    <sheet name="PM" sheetId="4" r:id="rId4"/>
    <sheet name="RN" sheetId="5" r:id="rId5"/>
    <sheet name="ZK" sheetId="6" r:id="rId6"/>
  </sheet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6" l="1"/>
  <c r="D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E31" i="5"/>
  <c r="D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E31" i="4"/>
  <c r="D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E31" i="3"/>
  <c r="D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AA20" i="1"/>
  <c r="AA21" i="1"/>
  <c r="AA22" i="1"/>
  <c r="AA23" i="1"/>
  <c r="AA24" i="1"/>
  <c r="AA26" i="1"/>
  <c r="AA27" i="1"/>
  <c r="AA28" i="1"/>
  <c r="AA29" i="1"/>
  <c r="AA30" i="1"/>
  <c r="AA19" i="1"/>
  <c r="E31" i="2"/>
  <c r="D31" i="2"/>
  <c r="P30" i="2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Q31" i="1" l="1"/>
  <c r="Q32" i="1" s="1"/>
  <c r="E31" i="1"/>
  <c r="D31" i="1"/>
  <c r="P28" i="1"/>
  <c r="P21" i="1"/>
  <c r="P30" i="1"/>
  <c r="P22" i="1"/>
  <c r="P23" i="1"/>
  <c r="P19" i="1"/>
  <c r="P20" i="1"/>
  <c r="P24" i="1"/>
  <c r="P25" i="1"/>
  <c r="P26" i="1"/>
  <c r="P27" i="1"/>
  <c r="P29" i="1"/>
  <c r="H20" i="1"/>
  <c r="H24" i="1"/>
  <c r="H25" i="1"/>
  <c r="H26" i="1"/>
  <c r="H27" i="1"/>
  <c r="H29" i="1"/>
  <c r="H28" i="1"/>
  <c r="H21" i="1"/>
  <c r="H30" i="1"/>
  <c r="H22" i="1"/>
  <c r="H23" i="1"/>
  <c r="H19" i="1"/>
</calcChain>
</file>

<file path=xl/sharedStrings.xml><?xml version="1.0" encoding="utf-8"?>
<sst xmlns="http://schemas.openxmlformats.org/spreadsheetml/2006/main" count="521" uniqueCount="87">
  <si>
    <t>Název výzvy:Distribuce českých filmů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</si>
  <si>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2017-3-1-3</t>
    </r>
  </si>
  <si>
    <t xml:space="preserve">Cíle podpory kinematografie a kritéria Rady při hodnocení žádosti o podporu kinematografie ve smyslu § 13 odst. 1 písm. b) zákona o audiovizi 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</si>
  <si>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3. distribuce kinematografického díla</t>
    </r>
  </si>
  <si>
    <t>1. zvýšení počtu českých kinematografických děl v distribuční nabídce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</si>
  <si>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17. února 2017 do 17. března 2017</t>
    </r>
  </si>
  <si>
    <t>2. podpora filmů pro děti a mládež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</si>
  <si>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</si>
  <si>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t xml:space="preserve">3. podpora krátkometrážních filmů 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</si>
  <si>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ledna 2019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</si>
  <si>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dotace, dotace s podílem na zisku</t>
    </r>
  </si>
  <si>
    <t xml:space="preserve">Podpora je určena pro jednotlivá česká kinematografická díla (ve smyslu § 2 odst. 1 písm. f) zákona o audiovizi) a jejich distribuci v kinech či obdobným způsobem (alternativní promítací sály jako kinokavárny, site-specific promítání apod.) </t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</si>
  <si>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určeno</t>
    </r>
  </si>
  <si>
    <t xml:space="preserve">a dalšími způsoby (VOD/internet, DVD) na území České republiky. </t>
  </si>
  <si>
    <t>Upřesnění bodovacích kritérií:</t>
  </si>
  <si>
    <t>v rámci bodovacího kritéria „umělecká, dramaturgická a/nebo programová kvalita projektu“ budou nejlépe hodnoceny zejména projekty, které budou rozšiřovat standardní distribuční nabídku o originální a společensky hodnotná kinematografická díla</t>
  </si>
  <si>
    <t>v rámci bodovacího kritéria „distribuční a marketingová strategie“ budou nejlépe hodnoceny zejména projekty, které zvolí pro daný film vhodnou formu distribuce (kino, internet nebo site-specific, či jejich kombinaci) a budou originálně a cíleně pracovat s publikem.</t>
  </si>
  <si>
    <t>evidenční číslo projektu</t>
  </si>
  <si>
    <t>název žadatele</t>
  </si>
  <si>
    <t>názve projektu</t>
  </si>
  <si>
    <t>celkový rozpočet projektu</t>
  </si>
  <si>
    <t>požadovaná podpora</t>
  </si>
  <si>
    <t>body expert O</t>
  </si>
  <si>
    <t>body expert E</t>
  </si>
  <si>
    <t>body experti celkem</t>
  </si>
  <si>
    <t>umělecká,dramaturgická a/nebo programová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</si>
  <si>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</si>
  <si>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</si>
  <si>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</si>
  <si>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</si>
  <si>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distribuční a marketingová strategie</t>
  </si>
  <si>
    <t>Kredit žadatele</t>
  </si>
  <si>
    <t>bodové hodnocení Rada</t>
  </si>
  <si>
    <t>výše podpory</t>
  </si>
  <si>
    <t>upřednostňovaná forma podpory</t>
  </si>
  <si>
    <t>vyloučená forma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</si>
  <si>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</si>
  <si>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</si>
  <si>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</si>
  <si>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</si>
  <si>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</si>
  <si>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</si>
  <si>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</si>
  <si>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</si>
  <si>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</si>
  <si>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</si>
  <si>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</si>
  <si>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</si>
  <si>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1678/2017</t>
  </si>
  <si>
    <t>FALCON, a.s.</t>
  </si>
  <si>
    <t>Kvarteto</t>
  </si>
  <si>
    <t>dotace</t>
  </si>
  <si>
    <t>neuvedeno</t>
  </si>
  <si>
    <t>ano</t>
  </si>
  <si>
    <t>1680/2017</t>
  </si>
  <si>
    <t>Film Distribution Artcam, s.r.o.</t>
  </si>
  <si>
    <t>Sbohem děcáku</t>
  </si>
  <si>
    <t>1692/2017</t>
  </si>
  <si>
    <t>Aerofilms, s.r.o.</t>
  </si>
  <si>
    <t>Distribuce filmu Červená</t>
  </si>
  <si>
    <t>1693/2017</t>
  </si>
  <si>
    <t>Rolling Pictures spol. s.r.o.</t>
  </si>
  <si>
    <t>Hurvínek a kouzelné muzeum</t>
  </si>
  <si>
    <t xml:space="preserve">dotace </t>
  </si>
  <si>
    <t>ne</t>
  </si>
  <si>
    <t>1700/2017</t>
  </si>
  <si>
    <t>moloko film, s.r.o.</t>
  </si>
  <si>
    <t>Špína</t>
  </si>
  <si>
    <t>1702/2017</t>
  </si>
  <si>
    <t>Bontonfilm, a.s.</t>
  </si>
  <si>
    <t>Distribuce filmu Nerodič</t>
  </si>
  <si>
    <t>1703/2017</t>
  </si>
  <si>
    <t>Česká filmová klasika ožívá-Obchod na korze</t>
  </si>
  <si>
    <t xml:space="preserve">1704/2017 </t>
  </si>
  <si>
    <t>Česká filmová klasika ožívá-Intimní osvětlení</t>
  </si>
  <si>
    <t>1705/2017</t>
  </si>
  <si>
    <t>Cinemart, a.s.</t>
  </si>
  <si>
    <t>Zahradnictví: Rodinný přítel</t>
  </si>
  <si>
    <t>1706/2017</t>
  </si>
  <si>
    <t>Pilot Film, s.r.o.</t>
  </si>
  <si>
    <t>Distribuce filmu Skokan</t>
  </si>
  <si>
    <t>1707/2017</t>
  </si>
  <si>
    <t>Film&amp;Sociologie, s.r.o.</t>
  </si>
  <si>
    <t>OKHWAN Mission Impossible</t>
  </si>
  <si>
    <t>1708/2017</t>
  </si>
  <si>
    <t>Produkce Radim Procházka, s.r.o.</t>
  </si>
  <si>
    <t>Planeta Česko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</si>
</sst>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4" fillId="0" borderId="0"/>
    <xf numFmtId="9" fontId="6" fillId="0" borderId="0" applyFont="0" applyFill="0" applyBorder="0" applyAlignment="0" applyProtection="0"/>
    <xf numFmtId="0" fontId="7" fillId="0" borderId="0" applyFill="0" applyProtection="0"/>
  </cellStyleXfs>
  <cellXfs count="3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/>
    </xf>
    <xf numFmtId="3" fontId="2" fillId="2" borderId="2" xfId="1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4" fontId="2" fillId="2" borderId="2" xfId="0" applyNumberFormat="1" applyFont="1" applyFill="1" applyBorder="1" applyAlignment="1" applyProtection="1">
      <alignment horizontal="left" vertical="top"/>
    </xf>
    <xf numFmtId="4" fontId="2" fillId="2" borderId="2" xfId="0" applyNumberFormat="1" applyFont="1" applyFill="1" applyBorder="1" applyAlignment="1">
      <alignment horizontal="left" vertical="top"/>
    </xf>
    <xf numFmtId="9" fontId="2" fillId="2" borderId="2" xfId="0" applyNumberFormat="1" applyFont="1" applyFill="1" applyBorder="1" applyAlignment="1">
      <alignment horizontal="left" vertical="top"/>
    </xf>
    <xf numFmtId="9" fontId="2" fillId="2" borderId="2" xfId="1" applyNumberFormat="1" applyFont="1" applyFill="1" applyBorder="1" applyAlignment="1">
      <alignment horizontal="left" vertical="top"/>
    </xf>
    <xf numFmtId="14" fontId="2" fillId="2" borderId="2" xfId="1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0" fontId="2" fillId="2" borderId="2" xfId="1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/>
    <xf numFmtId="9" fontId="2" fillId="2" borderId="2" xfId="2" applyFont="1" applyFill="1" applyBorder="1" applyAlignment="1">
      <alignment horizontal="left" vertical="top"/>
    </xf>
  </cellXfs>
  <cellStyles count="4">
    <cellStyle name="Normální" xfId="0" builtinId="0"/>
    <cellStyle name="Normální 2" xfId="1"/>
    <cellStyle name="Normální 3" xfId="3"/>
    <cellStyle name="Procenta" xfId="2" builtinId="5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zoomScale="90" zoomScaleNormal="90" workbookViewId="0">
      <selection activeCell="E13" sqref="E13"/>
    </sheetView>
  </sheetViews>
  <sheetFormatPr defaultColWidth="9.109375" defaultRowHeight="12" x14ac:dyDescent="0.3"/>
  <cols>
    <col min="1" max="1" width="9.33203125" style="1" customWidth="1"/>
    <col min="2" max="2" width="16.554687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6.88671875" style="1" customWidth="1"/>
    <col min="18" max="18" width="16.554687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bestFit="1" customWidth="1"/>
    <col min="26" max="26" width="13.33203125" style="1" customWidth="1"/>
    <col min="27" max="27" width="11.6640625" style="1" customWidth="1"/>
    <col min="28" max="28" width="9.109375" style="1" customWidth="1"/>
    <col min="29" max="16384" width="9.109375" style="1"/>
  </cols>
  <sheetData>
    <row r="1" spans="1:9" ht="35.25" customHeight="1" x14ac:dyDescent="0.3">
      <c r="A1" s="2" t="s">
        <v>0</v>
      </c>
    </row>
    <row r="2" spans="1:9" ht="12.6" x14ac:dyDescent="0.3">
      <c r="A2" s="1" t="s">
        <v>1</v>
      </c>
      <c r="I2" s="3" t="s">
        <v>2</v>
      </c>
    </row>
    <row r="3" spans="1:9" ht="12.6" x14ac:dyDescent="0.3">
      <c r="A3" s="1" t="s">
        <v>3</v>
      </c>
      <c r="I3" s="4" t="s">
        <v>4</v>
      </c>
    </row>
    <row r="4" spans="1:9" ht="12.6" x14ac:dyDescent="0.3">
      <c r="A4" s="1" t="s">
        <v>5</v>
      </c>
      <c r="I4" s="4" t="s">
        <v>6</v>
      </c>
    </row>
    <row r="5" spans="1:9" ht="12.6" x14ac:dyDescent="0.3">
      <c r="A5" s="1" t="s">
        <v>7</v>
      </c>
      <c r="I5" s="4" t="s">
        <v>8</v>
      </c>
    </row>
    <row r="6" spans="1:9" ht="12.6" x14ac:dyDescent="0.3">
      <c r="A6" s="1" t="s">
        <v>9</v>
      </c>
      <c r="I6" s="4"/>
    </row>
    <row r="7" spans="1:9" ht="12.6" x14ac:dyDescent="0.3">
      <c r="A7" s="1" t="s">
        <v>10</v>
      </c>
      <c r="I7" s="4" t="s">
        <v>11</v>
      </c>
    </row>
    <row r="8" spans="1:9" ht="12.6" x14ac:dyDescent="0.3">
      <c r="A8" s="1" t="s">
        <v>12</v>
      </c>
      <c r="I8" s="1" t="s">
        <v>13</v>
      </c>
    </row>
    <row r="10" spans="1:9" x14ac:dyDescent="0.3">
      <c r="I10" s="27" t="s">
        <v>14</v>
      </c>
    </row>
    <row r="11" spans="1:9" x14ac:dyDescent="0.2">
      <c r="I11" s="28" t="s">
        <v>15</v>
      </c>
    </row>
    <row r="12" spans="1:9" x14ac:dyDescent="0.2">
      <c r="I12" s="29" t="s">
        <v>16</v>
      </c>
    </row>
    <row r="17" spans="1:27" ht="106.5" customHeight="1" x14ac:dyDescent="0.3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5" t="s">
        <v>23</v>
      </c>
      <c r="H17" s="5" t="s">
        <v>24</v>
      </c>
      <c r="I17" s="6" t="s">
        <v>25</v>
      </c>
      <c r="J17" s="6" t="s">
        <v>26</v>
      </c>
      <c r="K17" s="6" t="s">
        <v>27</v>
      </c>
      <c r="L17" s="6" t="s">
        <v>28</v>
      </c>
      <c r="M17" s="6" t="s">
        <v>29</v>
      </c>
      <c r="N17" s="6" t="s">
        <v>30</v>
      </c>
      <c r="O17" s="6" t="s">
        <v>31</v>
      </c>
      <c r="P17" s="5" t="s">
        <v>32</v>
      </c>
      <c r="Q17" s="5" t="s">
        <v>33</v>
      </c>
      <c r="R17" s="17" t="s">
        <v>34</v>
      </c>
      <c r="S17" s="5" t="s">
        <v>35</v>
      </c>
      <c r="T17" s="5" t="s">
        <v>36</v>
      </c>
      <c r="U17" s="5" t="s">
        <v>37</v>
      </c>
      <c r="V17" s="5" t="s">
        <v>38</v>
      </c>
      <c r="W17" s="5" t="s">
        <v>39</v>
      </c>
      <c r="X17" s="5" t="s">
        <v>40</v>
      </c>
      <c r="Y17" s="5" t="s">
        <v>41</v>
      </c>
      <c r="Z17" s="5" t="s">
        <v>42</v>
      </c>
      <c r="AA17" s="5" t="s">
        <v>43</v>
      </c>
    </row>
    <row r="18" spans="1:27" x14ac:dyDescent="0.3">
      <c r="A18" s="7"/>
      <c r="B18" s="7"/>
      <c r="C18" s="7"/>
      <c r="D18" s="8"/>
      <c r="E18" s="8"/>
      <c r="F18" s="9"/>
      <c r="G18" s="9"/>
      <c r="H18" s="9"/>
      <c r="I18" s="10" t="s">
        <v>44</v>
      </c>
      <c r="J18" s="10" t="s">
        <v>45</v>
      </c>
      <c r="K18" s="10" t="s">
        <v>45</v>
      </c>
      <c r="L18" s="10" t="s">
        <v>46</v>
      </c>
      <c r="M18" s="10" t="s">
        <v>47</v>
      </c>
      <c r="N18" s="10" t="s">
        <v>45</v>
      </c>
      <c r="O18" s="10" t="s">
        <v>47</v>
      </c>
      <c r="P18" s="9"/>
      <c r="Q18" s="10"/>
      <c r="R18" s="19"/>
      <c r="S18" s="10"/>
      <c r="T18" s="10"/>
      <c r="U18" s="10"/>
      <c r="V18" s="10"/>
      <c r="W18" s="20"/>
      <c r="X18" s="20"/>
      <c r="Y18" s="21"/>
      <c r="Z18" s="21"/>
      <c r="AA18" s="11"/>
    </row>
    <row r="19" spans="1:27" x14ac:dyDescent="0.3">
      <c r="A19" s="7" t="s">
        <v>71</v>
      </c>
      <c r="B19" s="7" t="s">
        <v>69</v>
      </c>
      <c r="C19" s="7" t="s">
        <v>72</v>
      </c>
      <c r="D19" s="8">
        <v>150000</v>
      </c>
      <c r="E19" s="8">
        <v>110000</v>
      </c>
      <c r="F19" s="9">
        <v>60</v>
      </c>
      <c r="G19" s="9">
        <v>37</v>
      </c>
      <c r="H19" s="9">
        <f>SUM(F19:G19)</f>
        <v>97</v>
      </c>
      <c r="I19" s="12">
        <v>20.6</v>
      </c>
      <c r="J19" s="12">
        <v>13.4</v>
      </c>
      <c r="K19" s="12">
        <v>14.4</v>
      </c>
      <c r="L19" s="12">
        <v>4.4000000000000004</v>
      </c>
      <c r="M19" s="12">
        <v>8.4</v>
      </c>
      <c r="N19" s="12">
        <v>12.2</v>
      </c>
      <c r="O19" s="12">
        <v>9.8000000000000007</v>
      </c>
      <c r="P19" s="13">
        <f>SUM(I19:O19)</f>
        <v>83.199999999999989</v>
      </c>
      <c r="Q19" s="8">
        <v>50000</v>
      </c>
      <c r="R19" s="22" t="s">
        <v>51</v>
      </c>
      <c r="S19" s="22" t="s">
        <v>52</v>
      </c>
      <c r="T19" s="11" t="s">
        <v>51</v>
      </c>
      <c r="U19" s="7" t="s">
        <v>53</v>
      </c>
      <c r="V19" s="14" t="s">
        <v>53</v>
      </c>
      <c r="W19" s="15">
        <v>0.73</v>
      </c>
      <c r="X19" s="14">
        <v>0.75</v>
      </c>
      <c r="Y19" s="16">
        <v>43039</v>
      </c>
      <c r="Z19" s="16">
        <v>43039</v>
      </c>
      <c r="AA19" s="30">
        <f>Q19/(0.7*D19)</f>
        <v>0.47619047619047616</v>
      </c>
    </row>
    <row r="20" spans="1:27" x14ac:dyDescent="0.3">
      <c r="A20" s="7" t="s">
        <v>73</v>
      </c>
      <c r="B20" s="7" t="s">
        <v>69</v>
      </c>
      <c r="C20" s="7" t="s">
        <v>74</v>
      </c>
      <c r="D20" s="8">
        <v>110000</v>
      </c>
      <c r="E20" s="8">
        <v>75000</v>
      </c>
      <c r="F20" s="9"/>
      <c r="G20" s="9">
        <v>39</v>
      </c>
      <c r="H20" s="9">
        <f>SUM(F20:G20)</f>
        <v>39</v>
      </c>
      <c r="I20" s="12">
        <v>20.6</v>
      </c>
      <c r="J20" s="12">
        <v>13.4</v>
      </c>
      <c r="K20" s="12">
        <v>14.4</v>
      </c>
      <c r="L20" s="12">
        <v>4.4000000000000004</v>
      </c>
      <c r="M20" s="12">
        <v>8.4</v>
      </c>
      <c r="N20" s="12">
        <v>12.2</v>
      </c>
      <c r="O20" s="12">
        <v>9.8000000000000007</v>
      </c>
      <c r="P20" s="13">
        <f>SUM(I20:O20)</f>
        <v>83.199999999999989</v>
      </c>
      <c r="Q20" s="8">
        <v>40000</v>
      </c>
      <c r="R20" s="22" t="s">
        <v>51</v>
      </c>
      <c r="S20" s="22" t="s">
        <v>52</v>
      </c>
      <c r="T20" s="11" t="s">
        <v>51</v>
      </c>
      <c r="U20" s="7" t="s">
        <v>53</v>
      </c>
      <c r="V20" s="14" t="s">
        <v>53</v>
      </c>
      <c r="W20" s="15">
        <v>0.68</v>
      </c>
      <c r="X20" s="14">
        <v>0.75</v>
      </c>
      <c r="Y20" s="16">
        <v>43039</v>
      </c>
      <c r="Z20" s="16">
        <v>43039</v>
      </c>
      <c r="AA20" s="30">
        <f t="shared" ref="AA20:AA30" si="0">Q20/(0.7*D20)</f>
        <v>0.51948051948051943</v>
      </c>
    </row>
    <row r="21" spans="1:27" x14ac:dyDescent="0.3">
      <c r="A21" s="7" t="s">
        <v>57</v>
      </c>
      <c r="B21" s="7" t="s">
        <v>58</v>
      </c>
      <c r="C21" s="7" t="s">
        <v>59</v>
      </c>
      <c r="D21" s="8">
        <v>577800</v>
      </c>
      <c r="E21" s="8">
        <v>399200</v>
      </c>
      <c r="F21" s="9">
        <v>53</v>
      </c>
      <c r="G21" s="9">
        <v>34</v>
      </c>
      <c r="H21" s="9">
        <f>SUM(F21:G21)</f>
        <v>87</v>
      </c>
      <c r="I21" s="12">
        <v>21.2</v>
      </c>
      <c r="J21" s="12">
        <v>13.8</v>
      </c>
      <c r="K21" s="12">
        <v>11.4</v>
      </c>
      <c r="L21" s="12">
        <v>5</v>
      </c>
      <c r="M21" s="12">
        <v>8</v>
      </c>
      <c r="N21" s="12">
        <v>13.2</v>
      </c>
      <c r="O21" s="12">
        <v>10</v>
      </c>
      <c r="P21" s="13">
        <f>SUM(I21:O21)</f>
        <v>82.6</v>
      </c>
      <c r="Q21" s="8">
        <v>280000</v>
      </c>
      <c r="R21" s="22" t="s">
        <v>51</v>
      </c>
      <c r="S21" s="22" t="s">
        <v>52</v>
      </c>
      <c r="T21" s="11" t="s">
        <v>51</v>
      </c>
      <c r="U21" s="7" t="s">
        <v>53</v>
      </c>
      <c r="V21" s="14" t="s">
        <v>53</v>
      </c>
      <c r="W21" s="25">
        <v>0.69089999999999996</v>
      </c>
      <c r="X21" s="14">
        <v>0.75</v>
      </c>
      <c r="Y21" s="16">
        <v>43465</v>
      </c>
      <c r="Z21" s="16">
        <v>43465</v>
      </c>
      <c r="AA21" s="30">
        <f t="shared" si="0"/>
        <v>0.69228106611284179</v>
      </c>
    </row>
    <row r="22" spans="1:27" x14ac:dyDescent="0.3">
      <c r="A22" s="7" t="s">
        <v>65</v>
      </c>
      <c r="B22" s="7" t="s">
        <v>66</v>
      </c>
      <c r="C22" s="7" t="s">
        <v>67</v>
      </c>
      <c r="D22" s="8">
        <v>850000</v>
      </c>
      <c r="E22" s="8">
        <v>400000</v>
      </c>
      <c r="F22" s="9">
        <v>54</v>
      </c>
      <c r="G22" s="9">
        <v>35</v>
      </c>
      <c r="H22" s="9">
        <f>SUM(F22:G22)</f>
        <v>89</v>
      </c>
      <c r="I22" s="12">
        <v>24.8</v>
      </c>
      <c r="J22" s="12">
        <v>11.8</v>
      </c>
      <c r="K22" s="12">
        <v>13.8</v>
      </c>
      <c r="L22" s="12">
        <v>4</v>
      </c>
      <c r="M22" s="12">
        <v>8.4</v>
      </c>
      <c r="N22" s="12">
        <v>10.4</v>
      </c>
      <c r="O22" s="12">
        <v>7</v>
      </c>
      <c r="P22" s="13">
        <f>SUM(I22:O22)</f>
        <v>80.2</v>
      </c>
      <c r="Q22" s="8">
        <v>300000</v>
      </c>
      <c r="R22" s="22" t="s">
        <v>51</v>
      </c>
      <c r="S22" s="22" t="s">
        <v>52</v>
      </c>
      <c r="T22" s="11" t="s">
        <v>51</v>
      </c>
      <c r="U22" s="7" t="s">
        <v>53</v>
      </c>
      <c r="V22" s="14" t="s">
        <v>53</v>
      </c>
      <c r="W22" s="15">
        <v>0.47</v>
      </c>
      <c r="X22" s="14">
        <v>0.55000000000000004</v>
      </c>
      <c r="Y22" s="16">
        <v>43131</v>
      </c>
      <c r="Z22" s="16">
        <v>43131</v>
      </c>
      <c r="AA22" s="30">
        <f t="shared" si="0"/>
        <v>0.50420168067226889</v>
      </c>
    </row>
    <row r="23" spans="1:27" x14ac:dyDescent="0.3">
      <c r="A23" s="7" t="s">
        <v>68</v>
      </c>
      <c r="B23" s="7" t="s">
        <v>69</v>
      </c>
      <c r="C23" s="7" t="s">
        <v>70</v>
      </c>
      <c r="D23" s="8">
        <v>697050</v>
      </c>
      <c r="E23" s="8">
        <v>400000</v>
      </c>
      <c r="F23" s="9">
        <v>50</v>
      </c>
      <c r="G23" s="9">
        <v>28</v>
      </c>
      <c r="H23" s="9">
        <f>SUM(F23:G23)</f>
        <v>78</v>
      </c>
      <c r="I23" s="12">
        <v>18.8</v>
      </c>
      <c r="J23" s="12">
        <v>12.4</v>
      </c>
      <c r="K23" s="12">
        <v>11</v>
      </c>
      <c r="L23" s="12">
        <v>4.8</v>
      </c>
      <c r="M23" s="12">
        <v>9</v>
      </c>
      <c r="N23" s="12">
        <v>12.2</v>
      </c>
      <c r="O23" s="12">
        <v>9.8000000000000007</v>
      </c>
      <c r="P23" s="13">
        <f>SUM(I23:O23)</f>
        <v>78</v>
      </c>
      <c r="Q23" s="8">
        <v>345000</v>
      </c>
      <c r="R23" s="22" t="s">
        <v>51</v>
      </c>
      <c r="S23" s="22" t="s">
        <v>52</v>
      </c>
      <c r="T23" s="11" t="s">
        <v>51</v>
      </c>
      <c r="U23" s="7" t="s">
        <v>53</v>
      </c>
      <c r="V23" s="14" t="s">
        <v>53</v>
      </c>
      <c r="W23" s="15">
        <v>0.56999999999999995</v>
      </c>
      <c r="X23" s="14">
        <v>0.75</v>
      </c>
      <c r="Y23" s="16">
        <v>43100</v>
      </c>
      <c r="Z23" s="16">
        <v>43100</v>
      </c>
      <c r="AA23" s="30">
        <f t="shared" si="0"/>
        <v>0.70706139137385116</v>
      </c>
    </row>
    <row r="24" spans="1:27" x14ac:dyDescent="0.3">
      <c r="A24" s="7" t="s">
        <v>75</v>
      </c>
      <c r="B24" s="7" t="s">
        <v>76</v>
      </c>
      <c r="C24" s="7" t="s">
        <v>77</v>
      </c>
      <c r="D24" s="8">
        <v>2259000</v>
      </c>
      <c r="E24" s="8">
        <v>600000</v>
      </c>
      <c r="F24" s="11"/>
      <c r="G24" s="11">
        <v>38</v>
      </c>
      <c r="H24" s="9">
        <f>SUM(F24:G24)</f>
        <v>38</v>
      </c>
      <c r="I24" s="13">
        <v>18.399999999999999</v>
      </c>
      <c r="J24" s="13">
        <v>13.6</v>
      </c>
      <c r="K24" s="13">
        <v>7.6</v>
      </c>
      <c r="L24" s="13">
        <v>5</v>
      </c>
      <c r="M24" s="13">
        <v>9.6</v>
      </c>
      <c r="N24" s="13">
        <v>13.2</v>
      </c>
      <c r="O24" s="13">
        <v>10</v>
      </c>
      <c r="P24" s="13">
        <f>SUM(I24:O24)</f>
        <v>77.400000000000006</v>
      </c>
      <c r="Q24" s="8">
        <v>500000</v>
      </c>
      <c r="R24" s="22" t="s">
        <v>51</v>
      </c>
      <c r="S24" s="22" t="s">
        <v>52</v>
      </c>
      <c r="T24" s="11" t="s">
        <v>51</v>
      </c>
      <c r="U24" s="7" t="s">
        <v>64</v>
      </c>
      <c r="V24" s="14" t="s">
        <v>53</v>
      </c>
      <c r="W24" s="15">
        <v>0.27</v>
      </c>
      <c r="X24" s="14">
        <v>0.55000000000000004</v>
      </c>
      <c r="Y24" s="16">
        <v>43281</v>
      </c>
      <c r="Z24" s="16">
        <v>43281</v>
      </c>
      <c r="AA24" s="30">
        <f t="shared" si="0"/>
        <v>0.31619553531904132</v>
      </c>
    </row>
    <row r="25" spans="1:27" x14ac:dyDescent="0.3">
      <c r="A25" s="7" t="s">
        <v>78</v>
      </c>
      <c r="B25" s="7" t="s">
        <v>79</v>
      </c>
      <c r="C25" s="7" t="s">
        <v>80</v>
      </c>
      <c r="D25" s="8">
        <v>450000</v>
      </c>
      <c r="E25" s="8">
        <v>300000</v>
      </c>
      <c r="F25" s="11">
        <v>50</v>
      </c>
      <c r="G25" s="11"/>
      <c r="H25" s="9">
        <f>SUM(F25:G25)</f>
        <v>50</v>
      </c>
      <c r="I25" s="13">
        <v>23.4</v>
      </c>
      <c r="J25" s="13">
        <v>10.8</v>
      </c>
      <c r="K25" s="13">
        <v>13.2</v>
      </c>
      <c r="L25" s="13">
        <v>4.8</v>
      </c>
      <c r="M25" s="13">
        <v>8.6</v>
      </c>
      <c r="N25" s="13">
        <v>10.199999999999999</v>
      </c>
      <c r="O25" s="13">
        <v>6.4</v>
      </c>
      <c r="P25" s="13">
        <f>SUM(I25:O25)</f>
        <v>77.400000000000006</v>
      </c>
      <c r="Q25" s="8">
        <v>300000</v>
      </c>
      <c r="R25" s="22" t="s">
        <v>51</v>
      </c>
      <c r="S25" s="22" t="s">
        <v>52</v>
      </c>
      <c r="T25" s="11" t="s">
        <v>51</v>
      </c>
      <c r="U25" s="7" t="s">
        <v>53</v>
      </c>
      <c r="V25" s="14" t="s">
        <v>53</v>
      </c>
      <c r="W25" s="15">
        <v>0.67</v>
      </c>
      <c r="X25" s="14">
        <v>0.9</v>
      </c>
      <c r="Y25" s="16">
        <v>43220</v>
      </c>
      <c r="Z25" s="16">
        <v>43220</v>
      </c>
      <c r="AA25" s="30">
        <v>0.9</v>
      </c>
    </row>
    <row r="26" spans="1:27" x14ac:dyDescent="0.3">
      <c r="A26" s="7" t="s">
        <v>81</v>
      </c>
      <c r="B26" s="7" t="s">
        <v>82</v>
      </c>
      <c r="C26" s="7" t="s">
        <v>83</v>
      </c>
      <c r="D26" s="8">
        <v>650880</v>
      </c>
      <c r="E26" s="8">
        <v>450000</v>
      </c>
      <c r="F26" s="11"/>
      <c r="G26" s="11">
        <v>30</v>
      </c>
      <c r="H26" s="9">
        <f>SUM(F26:G26)</f>
        <v>30</v>
      </c>
      <c r="I26" s="13">
        <v>19.600000000000001</v>
      </c>
      <c r="J26" s="13">
        <v>12.4</v>
      </c>
      <c r="K26" s="13">
        <v>8.1999999999999993</v>
      </c>
      <c r="L26" s="13">
        <v>4.8</v>
      </c>
      <c r="M26" s="13">
        <v>7.2</v>
      </c>
      <c r="N26" s="13">
        <v>14</v>
      </c>
      <c r="O26" s="13">
        <v>6.6</v>
      </c>
      <c r="P26" s="13">
        <f>SUM(I26:O26)</f>
        <v>72.8</v>
      </c>
      <c r="Q26" s="8">
        <v>300000</v>
      </c>
      <c r="R26" s="22" t="s">
        <v>51</v>
      </c>
      <c r="S26" s="22" t="s">
        <v>52</v>
      </c>
      <c r="T26" s="11" t="s">
        <v>51</v>
      </c>
      <c r="U26" s="7" t="s">
        <v>53</v>
      </c>
      <c r="V26" s="14" t="s">
        <v>53</v>
      </c>
      <c r="W26" s="15">
        <v>0.74</v>
      </c>
      <c r="X26" s="14">
        <v>0.8</v>
      </c>
      <c r="Y26" s="16">
        <v>43373</v>
      </c>
      <c r="Z26" s="16">
        <v>43373</v>
      </c>
      <c r="AA26" s="30">
        <f t="shared" si="0"/>
        <v>0.65844922039612308</v>
      </c>
    </row>
    <row r="27" spans="1:27" x14ac:dyDescent="0.3">
      <c r="A27" s="7" t="s">
        <v>84</v>
      </c>
      <c r="B27" s="7" t="s">
        <v>85</v>
      </c>
      <c r="C27" s="7" t="s">
        <v>86</v>
      </c>
      <c r="D27" s="8">
        <v>1546366</v>
      </c>
      <c r="E27" s="8">
        <v>606166</v>
      </c>
      <c r="F27" s="11">
        <v>50</v>
      </c>
      <c r="G27" s="11">
        <v>34</v>
      </c>
      <c r="H27" s="9">
        <f>SUM(F27:G27)</f>
        <v>84</v>
      </c>
      <c r="I27" s="13">
        <v>23</v>
      </c>
      <c r="J27" s="13">
        <v>12</v>
      </c>
      <c r="K27" s="13">
        <v>10.199999999999999</v>
      </c>
      <c r="L27" s="13">
        <v>2.2000000000000002</v>
      </c>
      <c r="M27" s="13">
        <v>5.2</v>
      </c>
      <c r="N27" s="13">
        <v>12.2</v>
      </c>
      <c r="O27" s="13">
        <v>6.6</v>
      </c>
      <c r="P27" s="13">
        <f>SUM(I27:O27)</f>
        <v>71.400000000000006</v>
      </c>
      <c r="Q27" s="8">
        <v>400000</v>
      </c>
      <c r="R27" s="22" t="s">
        <v>51</v>
      </c>
      <c r="S27" s="22" t="s">
        <v>52</v>
      </c>
      <c r="T27" s="11" t="s">
        <v>51</v>
      </c>
      <c r="U27" s="7" t="s">
        <v>64</v>
      </c>
      <c r="V27" s="14" t="s">
        <v>53</v>
      </c>
      <c r="W27" s="25">
        <v>0.39200000000000002</v>
      </c>
      <c r="X27" s="14">
        <v>0.55000000000000004</v>
      </c>
      <c r="Y27" s="16">
        <v>43496</v>
      </c>
      <c r="Z27" s="16">
        <v>43496</v>
      </c>
      <c r="AA27" s="30">
        <f t="shared" si="0"/>
        <v>0.3695299634294672</v>
      </c>
    </row>
    <row r="28" spans="1:27" x14ac:dyDescent="0.2">
      <c r="A28" s="7" t="s">
        <v>54</v>
      </c>
      <c r="B28" s="7" t="s">
        <v>55</v>
      </c>
      <c r="C28" s="7" t="s">
        <v>56</v>
      </c>
      <c r="D28" s="8">
        <v>362500</v>
      </c>
      <c r="E28" s="8">
        <v>215000</v>
      </c>
      <c r="F28" s="9">
        <v>55</v>
      </c>
      <c r="G28" s="9">
        <v>39</v>
      </c>
      <c r="H28" s="9">
        <f>SUM(F28:G28)</f>
        <v>94</v>
      </c>
      <c r="I28" s="12">
        <v>8.1999999999999993</v>
      </c>
      <c r="J28" s="12">
        <v>12.6</v>
      </c>
      <c r="K28" s="12">
        <v>6.8</v>
      </c>
      <c r="L28" s="12">
        <v>4.4000000000000004</v>
      </c>
      <c r="M28" s="12">
        <v>8</v>
      </c>
      <c r="N28" s="12">
        <v>7</v>
      </c>
      <c r="O28" s="12">
        <v>10</v>
      </c>
      <c r="P28" s="13">
        <f>SUM(I28:O28)</f>
        <v>57</v>
      </c>
      <c r="Q28" s="26"/>
      <c r="R28" s="22" t="s">
        <v>51</v>
      </c>
      <c r="S28" s="22" t="s">
        <v>52</v>
      </c>
      <c r="T28" s="11"/>
      <c r="U28" s="7" t="s">
        <v>53</v>
      </c>
      <c r="V28" s="14"/>
      <c r="W28" s="15">
        <v>0.59</v>
      </c>
      <c r="X28" s="14"/>
      <c r="Y28" s="16">
        <v>43343</v>
      </c>
      <c r="Z28" s="24"/>
      <c r="AA28" s="30">
        <f t="shared" si="0"/>
        <v>0</v>
      </c>
    </row>
    <row r="29" spans="1:27" x14ac:dyDescent="0.2">
      <c r="A29" s="7" t="s">
        <v>48</v>
      </c>
      <c r="B29" s="7" t="s">
        <v>49</v>
      </c>
      <c r="C29" s="7" t="s">
        <v>50</v>
      </c>
      <c r="D29" s="8">
        <v>2000000</v>
      </c>
      <c r="E29" s="8">
        <v>600000</v>
      </c>
      <c r="F29" s="9">
        <v>40</v>
      </c>
      <c r="G29" s="9">
        <v>38</v>
      </c>
      <c r="H29" s="9">
        <f>SUM(F29:G29)</f>
        <v>78</v>
      </c>
      <c r="I29" s="12">
        <v>8.6</v>
      </c>
      <c r="J29" s="12">
        <v>12.4</v>
      </c>
      <c r="K29" s="12">
        <v>5.8</v>
      </c>
      <c r="L29" s="12">
        <v>4.5999999999999996</v>
      </c>
      <c r="M29" s="12">
        <v>7.4</v>
      </c>
      <c r="N29" s="12">
        <v>7.4</v>
      </c>
      <c r="O29" s="12">
        <v>10</v>
      </c>
      <c r="P29" s="13">
        <f>SUM(I29:O29)</f>
        <v>56.199999999999996</v>
      </c>
      <c r="Q29" s="26"/>
      <c r="R29" s="22" t="s">
        <v>51</v>
      </c>
      <c r="S29" s="22" t="s">
        <v>52</v>
      </c>
      <c r="T29" s="11"/>
      <c r="U29" s="7" t="s">
        <v>53</v>
      </c>
      <c r="V29" s="14"/>
      <c r="W29" s="15">
        <v>0.3</v>
      </c>
      <c r="X29" s="14"/>
      <c r="Y29" s="16">
        <v>43496</v>
      </c>
      <c r="Z29" s="23"/>
      <c r="AA29" s="30">
        <f t="shared" si="0"/>
        <v>0</v>
      </c>
    </row>
    <row r="30" spans="1:27" x14ac:dyDescent="0.2">
      <c r="A30" s="7" t="s">
        <v>60</v>
      </c>
      <c r="B30" s="7" t="s">
        <v>61</v>
      </c>
      <c r="C30" s="7" t="s">
        <v>62</v>
      </c>
      <c r="D30" s="8">
        <v>5400000</v>
      </c>
      <c r="E30" s="8">
        <v>1000000</v>
      </c>
      <c r="F30" s="9">
        <v>52</v>
      </c>
      <c r="G30" s="9">
        <v>24</v>
      </c>
      <c r="H30" s="9">
        <f>SUM(F30:G30)</f>
        <v>76</v>
      </c>
      <c r="I30" s="12">
        <v>15</v>
      </c>
      <c r="J30" s="12">
        <v>11</v>
      </c>
      <c r="K30" s="12">
        <v>11.2</v>
      </c>
      <c r="L30" s="12">
        <v>2.8</v>
      </c>
      <c r="M30" s="12">
        <v>2</v>
      </c>
      <c r="N30" s="12">
        <v>8.4</v>
      </c>
      <c r="O30" s="12">
        <v>4.2</v>
      </c>
      <c r="P30" s="13">
        <f>SUM(I30:O30)</f>
        <v>54.6</v>
      </c>
      <c r="Q30" s="26"/>
      <c r="R30" s="22" t="s">
        <v>63</v>
      </c>
      <c r="S30" s="22" t="s">
        <v>52</v>
      </c>
      <c r="T30" s="11"/>
      <c r="U30" s="7" t="s">
        <v>64</v>
      </c>
      <c r="V30" s="14"/>
      <c r="W30" s="15">
        <v>0.05</v>
      </c>
      <c r="X30" s="14"/>
      <c r="Y30" s="16">
        <v>43343</v>
      </c>
      <c r="Z30" s="24"/>
      <c r="AA30" s="30">
        <f t="shared" si="0"/>
        <v>0</v>
      </c>
    </row>
    <row r="31" spans="1:27" x14ac:dyDescent="0.3">
      <c r="A31" s="11"/>
      <c r="B31" s="11"/>
      <c r="C31" s="11"/>
      <c r="D31" s="8">
        <f>SUM(D19:D30)</f>
        <v>15053596</v>
      </c>
      <c r="E31" s="8">
        <f>SUM(E19:E30)</f>
        <v>5155366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9">
        <f>SUM(Q19:Q30)</f>
        <v>2515000</v>
      </c>
      <c r="R31" s="18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3000000-Q31</f>
        <v>485000</v>
      </c>
      <c r="R32" s="18"/>
      <c r="S32" s="11"/>
      <c r="T32" s="11"/>
      <c r="U32" s="11"/>
      <c r="V32" s="11"/>
      <c r="W32" s="11"/>
      <c r="X32" s="11"/>
      <c r="Y32" s="11"/>
      <c r="Z32" s="11"/>
      <c r="AA32" s="11"/>
    </row>
  </sheetData>
  <sheetProtection selectLockedCells="1" selectUnlockedCells="1"/>
  <customSheetViews>
    <customSheetView guid="{DB8D12CF-4785-4380-997E-3DB321CA402A}" scale="60">
      <selection activeCell="N18" sqref="N18"/>
      <pageMargins left="0" right="0" top="0" bottom="0" header="0" footer="0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26">
      <formula1>0</formula1>
      <formula2>30</formula2>
    </dataValidation>
    <dataValidation type="whole" showInputMessage="1" showErrorMessage="1" errorTitle="ZNOVU A LÉPE" error="To je móóóóóóc!!!!" sqref="J19:K26">
      <formula1>0</formula1>
      <formula2>15</formula2>
    </dataValidation>
    <dataValidation type="whole" allowBlank="1" showInputMessage="1" showErrorMessage="1" errorTitle="ZNOVU A LÉPE" error="To je móóóóóóc!!!!" sqref="L19:L26">
      <formula1>0</formula1>
      <formula2>5</formula2>
    </dataValidation>
    <dataValidation type="whole" showInputMessage="1" showErrorMessage="1" errorTitle="ZNOVU A LÉPE" error="To je móóóóóóc!!!!" sqref="M19:M26">
      <formula1>0</formula1>
      <formula2>10</formula2>
    </dataValidation>
    <dataValidation type="whole" showInputMessage="1" showErrorMessage="1" errorTitle="ZNOVU A LÉPE" error="To je móóóóóóc!!!!_x000a__x000a_" sqref="N19:N26">
      <formula1>0</formula1>
      <formula2>15</formula2>
    </dataValidation>
    <dataValidation type="whole" showInputMessage="1" showErrorMessage="1" errorTitle="ZNOVU A LÉPE" error="To je móóóóóóc!!!!_x000a__x000a_" sqref="O19:O26">
      <formula1>0</formula1>
      <formula2>10</formula2>
    </dataValidation>
    <dataValidation type="whole" showInputMessage="1" showErrorMessage="1" errorTitle="ZNOVU A LÉPE" error="To je móóóóóóc!!!!" sqref="P19:P30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3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10" workbookViewId="0">
      <selection activeCell="I25" sqref="I25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6.88671875" style="1" customWidth="1"/>
    <col min="18" max="18" width="16.554687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27" width="11.6640625" style="1" customWidth="1"/>
    <col min="28" max="16384" width="9.109375" style="1"/>
  </cols>
  <sheetData>
    <row r="1" spans="1:9" ht="35.25" customHeight="1" x14ac:dyDescent="0.3">
      <c r="A1" s="2" t="s">
        <v>0</v>
      </c>
    </row>
    <row r="2" spans="1:9" ht="12.6" x14ac:dyDescent="0.3">
      <c r="A2" s="1" t="s">
        <v>1</v>
      </c>
      <c r="I2" s="3" t="s">
        <v>2</v>
      </c>
    </row>
    <row r="3" spans="1:9" ht="12.6" x14ac:dyDescent="0.3">
      <c r="A3" s="1" t="s">
        <v>3</v>
      </c>
      <c r="I3" s="4" t="s">
        <v>4</v>
      </c>
    </row>
    <row r="4" spans="1:9" ht="12.6" x14ac:dyDescent="0.3">
      <c r="A4" s="1" t="s">
        <v>5</v>
      </c>
      <c r="I4" s="4" t="s">
        <v>6</v>
      </c>
    </row>
    <row r="5" spans="1:9" ht="12.6" x14ac:dyDescent="0.3">
      <c r="A5" s="1" t="s">
        <v>7</v>
      </c>
      <c r="I5" s="4" t="s">
        <v>8</v>
      </c>
    </row>
    <row r="6" spans="1:9" ht="12.6" x14ac:dyDescent="0.3">
      <c r="A6" s="1" t="s">
        <v>9</v>
      </c>
      <c r="I6" s="4"/>
    </row>
    <row r="7" spans="1:9" ht="12.6" x14ac:dyDescent="0.3">
      <c r="A7" s="1" t="s">
        <v>10</v>
      </c>
      <c r="I7" s="4" t="s">
        <v>11</v>
      </c>
    </row>
    <row r="8" spans="1:9" ht="12.6" x14ac:dyDescent="0.3">
      <c r="A8" s="1" t="s">
        <v>12</v>
      </c>
      <c r="I8" s="1" t="s">
        <v>13</v>
      </c>
    </row>
    <row r="10" spans="1:9" ht="12" x14ac:dyDescent="0.3">
      <c r="I10" s="27" t="s">
        <v>14</v>
      </c>
    </row>
    <row r="11" spans="1:9" ht="12" x14ac:dyDescent="0.2">
      <c r="I11" s="28" t="s">
        <v>15</v>
      </c>
    </row>
    <row r="12" spans="1:9" ht="12" x14ac:dyDescent="0.2">
      <c r="I12" s="29" t="s">
        <v>16</v>
      </c>
    </row>
    <row r="17" spans="1:18" ht="106.5" customHeight="1" x14ac:dyDescent="0.3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5" t="s">
        <v>23</v>
      </c>
      <c r="H17" s="5" t="s">
        <v>24</v>
      </c>
      <c r="I17" s="6" t="s">
        <v>25</v>
      </c>
      <c r="J17" s="6" t="s">
        <v>26</v>
      </c>
      <c r="K17" s="6" t="s">
        <v>27</v>
      </c>
      <c r="L17" s="6" t="s">
        <v>28</v>
      </c>
      <c r="M17" s="6" t="s">
        <v>29</v>
      </c>
      <c r="N17" s="6" t="s">
        <v>30</v>
      </c>
      <c r="O17" s="6" t="s">
        <v>31</v>
      </c>
      <c r="P17" s="5" t="s">
        <v>32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44</v>
      </c>
      <c r="J18" s="10" t="s">
        <v>45</v>
      </c>
      <c r="K18" s="10" t="s">
        <v>45</v>
      </c>
      <c r="L18" s="10" t="s">
        <v>46</v>
      </c>
      <c r="M18" s="10" t="s">
        <v>47</v>
      </c>
      <c r="N18" s="10" t="s">
        <v>45</v>
      </c>
      <c r="O18" s="10" t="s">
        <v>47</v>
      </c>
      <c r="P18" s="9"/>
      <c r="R18" s="1"/>
    </row>
    <row r="19" spans="1:18" ht="12" x14ac:dyDescent="0.3">
      <c r="A19" s="7" t="s">
        <v>48</v>
      </c>
      <c r="B19" s="7" t="s">
        <v>49</v>
      </c>
      <c r="C19" s="7" t="s">
        <v>50</v>
      </c>
      <c r="D19" s="8">
        <v>2000000</v>
      </c>
      <c r="E19" s="8">
        <v>600000</v>
      </c>
      <c r="F19" s="9">
        <v>40</v>
      </c>
      <c r="G19" s="9">
        <v>38</v>
      </c>
      <c r="H19" s="9">
        <f>SUM(F19:G19)</f>
        <v>78</v>
      </c>
      <c r="I19" s="12">
        <v>7</v>
      </c>
      <c r="J19" s="12">
        <v>14</v>
      </c>
      <c r="K19" s="12">
        <v>5</v>
      </c>
      <c r="L19" s="12">
        <v>4</v>
      </c>
      <c r="M19" s="12">
        <v>9</v>
      </c>
      <c r="N19" s="12">
        <v>7</v>
      </c>
      <c r="O19" s="12">
        <v>10</v>
      </c>
      <c r="P19" s="13">
        <f>SUM(I19:O19)</f>
        <v>56</v>
      </c>
      <c r="R19" s="1"/>
    </row>
    <row r="20" spans="1:18" ht="12" x14ac:dyDescent="0.3">
      <c r="A20" s="7" t="s">
        <v>54</v>
      </c>
      <c r="B20" s="7" t="s">
        <v>55</v>
      </c>
      <c r="C20" s="7" t="s">
        <v>56</v>
      </c>
      <c r="D20" s="8">
        <v>362500</v>
      </c>
      <c r="E20" s="8">
        <v>215000</v>
      </c>
      <c r="F20" s="9">
        <v>55</v>
      </c>
      <c r="G20" s="9">
        <v>39</v>
      </c>
      <c r="H20" s="9">
        <f t="shared" ref="H20:H30" si="0">SUM(F20:G20)</f>
        <v>94</v>
      </c>
      <c r="I20" s="12">
        <v>6</v>
      </c>
      <c r="J20" s="12">
        <v>12</v>
      </c>
      <c r="K20" s="12">
        <v>7</v>
      </c>
      <c r="L20" s="12">
        <v>5</v>
      </c>
      <c r="M20" s="12">
        <v>8</v>
      </c>
      <c r="N20" s="12">
        <v>7</v>
      </c>
      <c r="O20" s="12">
        <v>10</v>
      </c>
      <c r="P20" s="13">
        <f t="shared" ref="P20:P30" si="1">SUM(I20:O20)</f>
        <v>55</v>
      </c>
      <c r="R20" s="1"/>
    </row>
    <row r="21" spans="1:18" ht="12" x14ac:dyDescent="0.3">
      <c r="A21" s="7" t="s">
        <v>57</v>
      </c>
      <c r="B21" s="7" t="s">
        <v>58</v>
      </c>
      <c r="C21" s="7" t="s">
        <v>59</v>
      </c>
      <c r="D21" s="8">
        <v>577800</v>
      </c>
      <c r="E21" s="8">
        <v>399200</v>
      </c>
      <c r="F21" s="9">
        <v>53</v>
      </c>
      <c r="G21" s="9">
        <v>34</v>
      </c>
      <c r="H21" s="9">
        <f t="shared" si="0"/>
        <v>87</v>
      </c>
      <c r="I21" s="12">
        <v>22</v>
      </c>
      <c r="J21" s="12">
        <v>13</v>
      </c>
      <c r="K21" s="12">
        <v>13</v>
      </c>
      <c r="L21" s="12">
        <v>5</v>
      </c>
      <c r="M21" s="12">
        <v>8</v>
      </c>
      <c r="N21" s="12">
        <v>13</v>
      </c>
      <c r="O21" s="12">
        <v>10</v>
      </c>
      <c r="P21" s="13">
        <f t="shared" si="1"/>
        <v>84</v>
      </c>
      <c r="R21" s="1"/>
    </row>
    <row r="22" spans="1:18" ht="12" x14ac:dyDescent="0.3">
      <c r="A22" s="7" t="s">
        <v>60</v>
      </c>
      <c r="B22" s="7" t="s">
        <v>61</v>
      </c>
      <c r="C22" s="7" t="s">
        <v>62</v>
      </c>
      <c r="D22" s="8">
        <v>5400000</v>
      </c>
      <c r="E22" s="8">
        <v>1000000</v>
      </c>
      <c r="F22" s="9">
        <v>52</v>
      </c>
      <c r="G22" s="9">
        <v>24</v>
      </c>
      <c r="H22" s="9">
        <f t="shared" si="0"/>
        <v>76</v>
      </c>
      <c r="I22" s="12">
        <v>10</v>
      </c>
      <c r="J22" s="12">
        <v>12</v>
      </c>
      <c r="K22" s="12">
        <v>12</v>
      </c>
      <c r="L22" s="12">
        <v>4</v>
      </c>
      <c r="M22" s="12">
        <v>2</v>
      </c>
      <c r="N22" s="12">
        <v>8</v>
      </c>
      <c r="O22" s="12">
        <v>4</v>
      </c>
      <c r="P22" s="13">
        <f t="shared" si="1"/>
        <v>52</v>
      </c>
      <c r="R22" s="1"/>
    </row>
    <row r="23" spans="1:18" ht="12" x14ac:dyDescent="0.3">
      <c r="A23" s="7" t="s">
        <v>65</v>
      </c>
      <c r="B23" s="7" t="s">
        <v>66</v>
      </c>
      <c r="C23" s="7" t="s">
        <v>67</v>
      </c>
      <c r="D23" s="8">
        <v>850000</v>
      </c>
      <c r="E23" s="8">
        <v>400000</v>
      </c>
      <c r="F23" s="9">
        <v>54</v>
      </c>
      <c r="G23" s="9">
        <v>35</v>
      </c>
      <c r="H23" s="9">
        <f t="shared" si="0"/>
        <v>89</v>
      </c>
      <c r="I23" s="12">
        <v>22</v>
      </c>
      <c r="J23" s="12">
        <v>11</v>
      </c>
      <c r="K23" s="12">
        <v>13</v>
      </c>
      <c r="L23" s="12">
        <v>3</v>
      </c>
      <c r="M23" s="12">
        <v>8</v>
      </c>
      <c r="N23" s="12">
        <v>10</v>
      </c>
      <c r="O23" s="12">
        <v>8</v>
      </c>
      <c r="P23" s="13">
        <f t="shared" si="1"/>
        <v>75</v>
      </c>
      <c r="R23" s="1"/>
    </row>
    <row r="24" spans="1:18" ht="12" x14ac:dyDescent="0.3">
      <c r="A24" s="7" t="s">
        <v>68</v>
      </c>
      <c r="B24" s="7" t="s">
        <v>69</v>
      </c>
      <c r="C24" s="7" t="s">
        <v>70</v>
      </c>
      <c r="D24" s="8">
        <v>697050</v>
      </c>
      <c r="E24" s="8">
        <v>400000</v>
      </c>
      <c r="F24" s="9">
        <v>50</v>
      </c>
      <c r="G24" s="9">
        <v>28</v>
      </c>
      <c r="H24" s="9">
        <f t="shared" si="0"/>
        <v>78</v>
      </c>
      <c r="I24" s="12">
        <v>20</v>
      </c>
      <c r="J24" s="12">
        <v>12</v>
      </c>
      <c r="K24" s="12">
        <v>12</v>
      </c>
      <c r="L24" s="12">
        <v>5</v>
      </c>
      <c r="M24" s="12">
        <v>9</v>
      </c>
      <c r="N24" s="12">
        <v>12</v>
      </c>
      <c r="O24" s="12">
        <v>10</v>
      </c>
      <c r="P24" s="13">
        <f t="shared" si="1"/>
        <v>80</v>
      </c>
      <c r="R24" s="1"/>
    </row>
    <row r="25" spans="1:18" ht="12" x14ac:dyDescent="0.3">
      <c r="A25" s="7" t="s">
        <v>71</v>
      </c>
      <c r="B25" s="7" t="s">
        <v>69</v>
      </c>
      <c r="C25" s="7" t="s">
        <v>72</v>
      </c>
      <c r="D25" s="8">
        <v>150000</v>
      </c>
      <c r="E25" s="8">
        <v>110000</v>
      </c>
      <c r="F25" s="9">
        <v>60</v>
      </c>
      <c r="G25" s="9">
        <v>37</v>
      </c>
      <c r="H25" s="9">
        <f t="shared" si="0"/>
        <v>97</v>
      </c>
      <c r="I25" s="12">
        <v>20</v>
      </c>
      <c r="J25" s="12">
        <v>13</v>
      </c>
      <c r="K25" s="12">
        <v>13</v>
      </c>
      <c r="L25" s="12">
        <v>5</v>
      </c>
      <c r="M25" s="12">
        <v>9</v>
      </c>
      <c r="N25" s="12">
        <v>13</v>
      </c>
      <c r="O25" s="12">
        <v>10</v>
      </c>
      <c r="P25" s="13">
        <f t="shared" si="1"/>
        <v>83</v>
      </c>
      <c r="R25" s="1"/>
    </row>
    <row r="26" spans="1:18" ht="12" x14ac:dyDescent="0.3">
      <c r="A26" s="7" t="s">
        <v>73</v>
      </c>
      <c r="B26" s="7" t="s">
        <v>69</v>
      </c>
      <c r="C26" s="7" t="s">
        <v>74</v>
      </c>
      <c r="D26" s="8">
        <v>110000</v>
      </c>
      <c r="E26" s="8">
        <v>75000</v>
      </c>
      <c r="F26" s="9"/>
      <c r="G26" s="9">
        <v>39</v>
      </c>
      <c r="H26" s="9">
        <f t="shared" si="0"/>
        <v>39</v>
      </c>
      <c r="I26" s="12">
        <v>20</v>
      </c>
      <c r="J26" s="12">
        <v>13</v>
      </c>
      <c r="K26" s="12">
        <v>13</v>
      </c>
      <c r="L26" s="12">
        <v>5</v>
      </c>
      <c r="M26" s="12">
        <v>9</v>
      </c>
      <c r="N26" s="12">
        <v>13</v>
      </c>
      <c r="O26" s="12">
        <v>10</v>
      </c>
      <c r="P26" s="13">
        <f t="shared" si="1"/>
        <v>83</v>
      </c>
      <c r="R26" s="1"/>
    </row>
    <row r="27" spans="1:18" ht="12" x14ac:dyDescent="0.3">
      <c r="A27" s="7" t="s">
        <v>75</v>
      </c>
      <c r="B27" s="7" t="s">
        <v>76</v>
      </c>
      <c r="C27" s="7" t="s">
        <v>77</v>
      </c>
      <c r="D27" s="8">
        <v>2259000</v>
      </c>
      <c r="E27" s="8">
        <v>600000</v>
      </c>
      <c r="F27" s="11"/>
      <c r="G27" s="11">
        <v>38</v>
      </c>
      <c r="H27" s="9">
        <f t="shared" si="0"/>
        <v>38</v>
      </c>
      <c r="I27" s="13">
        <v>15</v>
      </c>
      <c r="J27" s="13">
        <v>13</v>
      </c>
      <c r="K27" s="13">
        <v>10</v>
      </c>
      <c r="L27" s="13">
        <v>5</v>
      </c>
      <c r="M27" s="13">
        <v>10</v>
      </c>
      <c r="N27" s="13">
        <v>14</v>
      </c>
      <c r="O27" s="13">
        <v>10</v>
      </c>
      <c r="P27" s="13">
        <f t="shared" si="1"/>
        <v>77</v>
      </c>
      <c r="R27" s="1"/>
    </row>
    <row r="28" spans="1:18" ht="12" x14ac:dyDescent="0.3">
      <c r="A28" s="7" t="s">
        <v>78</v>
      </c>
      <c r="B28" s="7" t="s">
        <v>79</v>
      </c>
      <c r="C28" s="7" t="s">
        <v>80</v>
      </c>
      <c r="D28" s="8">
        <v>450000</v>
      </c>
      <c r="E28" s="8">
        <v>300000</v>
      </c>
      <c r="F28" s="11">
        <v>50</v>
      </c>
      <c r="G28" s="11"/>
      <c r="H28" s="9">
        <f t="shared" si="0"/>
        <v>50</v>
      </c>
      <c r="I28" s="13">
        <v>22</v>
      </c>
      <c r="J28" s="13">
        <v>10</v>
      </c>
      <c r="K28" s="13">
        <v>12</v>
      </c>
      <c r="L28" s="13">
        <v>5</v>
      </c>
      <c r="M28" s="13">
        <v>9</v>
      </c>
      <c r="N28" s="13">
        <v>10</v>
      </c>
      <c r="O28" s="13">
        <v>7</v>
      </c>
      <c r="P28" s="13">
        <f t="shared" si="1"/>
        <v>75</v>
      </c>
      <c r="R28" s="1"/>
    </row>
    <row r="29" spans="1:18" ht="12" x14ac:dyDescent="0.3">
      <c r="A29" s="7" t="s">
        <v>81</v>
      </c>
      <c r="B29" s="7" t="s">
        <v>82</v>
      </c>
      <c r="C29" s="7" t="s">
        <v>83</v>
      </c>
      <c r="D29" s="8">
        <v>650880</v>
      </c>
      <c r="E29" s="8">
        <v>450000</v>
      </c>
      <c r="F29" s="11"/>
      <c r="G29" s="11">
        <v>30</v>
      </c>
      <c r="H29" s="9">
        <f t="shared" si="0"/>
        <v>30</v>
      </c>
      <c r="I29" s="13">
        <v>15</v>
      </c>
      <c r="J29" s="13">
        <v>12</v>
      </c>
      <c r="K29" s="13">
        <v>9</v>
      </c>
      <c r="L29" s="13">
        <v>5</v>
      </c>
      <c r="M29" s="13">
        <v>8</v>
      </c>
      <c r="N29" s="13">
        <v>14</v>
      </c>
      <c r="O29" s="13">
        <v>8</v>
      </c>
      <c r="P29" s="13">
        <f t="shared" si="1"/>
        <v>71</v>
      </c>
      <c r="R29" s="1"/>
    </row>
    <row r="30" spans="1:18" ht="12" x14ac:dyDescent="0.3">
      <c r="A30" s="7" t="s">
        <v>84</v>
      </c>
      <c r="B30" s="7" t="s">
        <v>85</v>
      </c>
      <c r="C30" s="7" t="s">
        <v>86</v>
      </c>
      <c r="D30" s="8">
        <v>1546366</v>
      </c>
      <c r="E30" s="8">
        <v>606166</v>
      </c>
      <c r="F30" s="11">
        <v>50</v>
      </c>
      <c r="G30" s="11">
        <v>34</v>
      </c>
      <c r="H30" s="9">
        <f t="shared" si="0"/>
        <v>84</v>
      </c>
      <c r="I30" s="13">
        <v>20</v>
      </c>
      <c r="J30" s="13">
        <v>12</v>
      </c>
      <c r="K30" s="13">
        <v>13</v>
      </c>
      <c r="L30" s="13">
        <v>2</v>
      </c>
      <c r="M30" s="13">
        <v>3</v>
      </c>
      <c r="N30" s="13">
        <v>13</v>
      </c>
      <c r="O30" s="13">
        <v>6</v>
      </c>
      <c r="P30" s="13">
        <f t="shared" si="1"/>
        <v>69</v>
      </c>
      <c r="R30" s="1"/>
    </row>
    <row r="31" spans="1:18" ht="12" x14ac:dyDescent="0.3">
      <c r="A31" s="11"/>
      <c r="B31" s="11"/>
      <c r="C31" s="11"/>
      <c r="D31" s="9">
        <f>SUM(D19:D30)</f>
        <v>15053596</v>
      </c>
      <c r="E31" s="9">
        <f>SUM(E19:E30)</f>
        <v>5155366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R31" s="1"/>
    </row>
    <row r="32" spans="1:18" ht="1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"/>
    </row>
  </sheetData>
  <dataValidations count="7">
    <dataValidation type="whole" showInputMessage="1" showErrorMessage="1" errorTitle="ZNOVU A LÉPE" error="To je móóóóóóc!!!!" sqref="P19:P30">
      <formula1>0</formula1>
      <formula2>100</formula2>
    </dataValidation>
    <dataValidation type="whole" showInputMessage="1" showErrorMessage="1" errorTitle="ZNOVU A LÉPE" error="To je móóóóóóc!!!!_x000a__x000a_" sqref="O19:O26">
      <formula1>0</formula1>
      <formula2>10</formula2>
    </dataValidation>
    <dataValidation type="whole" showInputMessage="1" showErrorMessage="1" errorTitle="ZNOVU A LÉPE" error="To je móóóóóóc!!!!_x000a__x000a_" sqref="N19:N26">
      <formula1>0</formula1>
      <formula2>15</formula2>
    </dataValidation>
    <dataValidation type="whole" showInputMessage="1" showErrorMessage="1" errorTitle="ZNOVU A LÉPE" error="To je móóóóóóc!!!!" sqref="M19:M26">
      <formula1>0</formula1>
      <formula2>10</formula2>
    </dataValidation>
    <dataValidation type="whole" allowBlank="1" showInputMessage="1" showErrorMessage="1" errorTitle="ZNOVU A LÉPE" error="To je móóóóóóc!!!!" sqref="L19:L26">
      <formula1>0</formula1>
      <formula2>5</formula2>
    </dataValidation>
    <dataValidation type="whole" showInputMessage="1" showErrorMessage="1" errorTitle="ZNOVU A LÉPE" error="To je móóóóóóc!!!!" sqref="J19:K26">
      <formula1>0</formula1>
      <formula2>15</formula2>
    </dataValidation>
    <dataValidation type="whole" allowBlank="1" showInputMessage="1" showErrorMessage="1" errorTitle="ZNOVU A LÉPE" error="To je móóóóóóc!!!!" sqref="I19:I26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7" workbookViewId="0">
      <selection activeCell="I19" sqref="I19:O30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6.88671875" style="1" customWidth="1"/>
    <col min="18" max="18" width="16.554687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27" width="11.6640625" style="1" customWidth="1"/>
    <col min="28" max="16384" width="9.109375" style="1"/>
  </cols>
  <sheetData>
    <row r="1" spans="1:9" ht="35.25" customHeight="1" x14ac:dyDescent="0.3">
      <c r="A1" s="2" t="s">
        <v>0</v>
      </c>
    </row>
    <row r="2" spans="1:9" ht="12.6" x14ac:dyDescent="0.3">
      <c r="A2" s="1" t="s">
        <v>1</v>
      </c>
      <c r="I2" s="3" t="s">
        <v>2</v>
      </c>
    </row>
    <row r="3" spans="1:9" ht="12.6" x14ac:dyDescent="0.3">
      <c r="A3" s="1" t="s">
        <v>3</v>
      </c>
      <c r="I3" s="4" t="s">
        <v>4</v>
      </c>
    </row>
    <row r="4" spans="1:9" ht="12.6" x14ac:dyDescent="0.3">
      <c r="A4" s="1" t="s">
        <v>5</v>
      </c>
      <c r="I4" s="4" t="s">
        <v>6</v>
      </c>
    </row>
    <row r="5" spans="1:9" ht="12.6" x14ac:dyDescent="0.3">
      <c r="A5" s="1" t="s">
        <v>7</v>
      </c>
      <c r="I5" s="4" t="s">
        <v>8</v>
      </c>
    </row>
    <row r="6" spans="1:9" ht="12.6" x14ac:dyDescent="0.3">
      <c r="A6" s="1" t="s">
        <v>9</v>
      </c>
      <c r="I6" s="4"/>
    </row>
    <row r="7" spans="1:9" ht="12.6" x14ac:dyDescent="0.3">
      <c r="A7" s="1" t="s">
        <v>10</v>
      </c>
      <c r="I7" s="4" t="s">
        <v>11</v>
      </c>
    </row>
    <row r="8" spans="1:9" ht="12.6" x14ac:dyDescent="0.3">
      <c r="A8" s="1" t="s">
        <v>12</v>
      </c>
      <c r="I8" s="1" t="s">
        <v>13</v>
      </c>
    </row>
    <row r="10" spans="1:9" ht="12" x14ac:dyDescent="0.3">
      <c r="I10" s="27" t="s">
        <v>14</v>
      </c>
    </row>
    <row r="11" spans="1:9" ht="12" x14ac:dyDescent="0.2">
      <c r="I11" s="28" t="s">
        <v>15</v>
      </c>
    </row>
    <row r="12" spans="1:9" ht="12" x14ac:dyDescent="0.2">
      <c r="I12" s="29" t="s">
        <v>16</v>
      </c>
    </row>
    <row r="17" spans="1:18" ht="106.5" customHeight="1" x14ac:dyDescent="0.3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5" t="s">
        <v>23</v>
      </c>
      <c r="H17" s="5" t="s">
        <v>24</v>
      </c>
      <c r="I17" s="6" t="s">
        <v>25</v>
      </c>
      <c r="J17" s="6" t="s">
        <v>26</v>
      </c>
      <c r="K17" s="6" t="s">
        <v>27</v>
      </c>
      <c r="L17" s="6" t="s">
        <v>28</v>
      </c>
      <c r="M17" s="6" t="s">
        <v>29</v>
      </c>
      <c r="N17" s="6" t="s">
        <v>30</v>
      </c>
      <c r="O17" s="6" t="s">
        <v>31</v>
      </c>
      <c r="P17" s="5" t="s">
        <v>32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44</v>
      </c>
      <c r="J18" s="10" t="s">
        <v>45</v>
      </c>
      <c r="K18" s="10" t="s">
        <v>45</v>
      </c>
      <c r="L18" s="10" t="s">
        <v>46</v>
      </c>
      <c r="M18" s="10" t="s">
        <v>47</v>
      </c>
      <c r="N18" s="10" t="s">
        <v>45</v>
      </c>
      <c r="O18" s="10" t="s">
        <v>47</v>
      </c>
      <c r="P18" s="9"/>
      <c r="R18" s="1"/>
    </row>
    <row r="19" spans="1:18" ht="12" x14ac:dyDescent="0.3">
      <c r="A19" s="7" t="s">
        <v>48</v>
      </c>
      <c r="B19" s="7" t="s">
        <v>49</v>
      </c>
      <c r="C19" s="7" t="s">
        <v>50</v>
      </c>
      <c r="D19" s="8">
        <v>2000000</v>
      </c>
      <c r="E19" s="8">
        <v>600000</v>
      </c>
      <c r="F19" s="9">
        <v>40</v>
      </c>
      <c r="G19" s="9">
        <v>38</v>
      </c>
      <c r="H19" s="9">
        <f>SUM(F19:G19)</f>
        <v>78</v>
      </c>
      <c r="I19" s="12">
        <v>7</v>
      </c>
      <c r="J19" s="12">
        <v>8</v>
      </c>
      <c r="K19" s="12">
        <v>7</v>
      </c>
      <c r="L19" s="12">
        <v>5</v>
      </c>
      <c r="M19" s="12">
        <v>5</v>
      </c>
      <c r="N19" s="12">
        <v>7</v>
      </c>
      <c r="O19" s="12">
        <v>10</v>
      </c>
      <c r="P19" s="13">
        <f>SUM(I19:O19)</f>
        <v>49</v>
      </c>
      <c r="R19" s="1"/>
    </row>
    <row r="20" spans="1:18" ht="12" x14ac:dyDescent="0.3">
      <c r="A20" s="7" t="s">
        <v>54</v>
      </c>
      <c r="B20" s="7" t="s">
        <v>55</v>
      </c>
      <c r="C20" s="7" t="s">
        <v>56</v>
      </c>
      <c r="D20" s="8">
        <v>362500</v>
      </c>
      <c r="E20" s="8">
        <v>215000</v>
      </c>
      <c r="F20" s="9">
        <v>55</v>
      </c>
      <c r="G20" s="9">
        <v>39</v>
      </c>
      <c r="H20" s="9">
        <f t="shared" ref="H20:H30" si="0">SUM(F20:G20)</f>
        <v>94</v>
      </c>
      <c r="I20" s="12">
        <v>8</v>
      </c>
      <c r="J20" s="12">
        <v>12</v>
      </c>
      <c r="K20" s="12">
        <v>8</v>
      </c>
      <c r="L20" s="12">
        <v>4</v>
      </c>
      <c r="M20" s="12">
        <v>8</v>
      </c>
      <c r="N20" s="12">
        <v>7</v>
      </c>
      <c r="O20" s="12">
        <v>10</v>
      </c>
      <c r="P20" s="13">
        <f t="shared" ref="P20:P30" si="1">SUM(I20:O20)</f>
        <v>57</v>
      </c>
      <c r="R20" s="1"/>
    </row>
    <row r="21" spans="1:18" ht="12" x14ac:dyDescent="0.3">
      <c r="A21" s="7" t="s">
        <v>57</v>
      </c>
      <c r="B21" s="7" t="s">
        <v>58</v>
      </c>
      <c r="C21" s="7" t="s">
        <v>59</v>
      </c>
      <c r="D21" s="8">
        <v>577800</v>
      </c>
      <c r="E21" s="8">
        <v>399200</v>
      </c>
      <c r="F21" s="9">
        <v>53</v>
      </c>
      <c r="G21" s="9">
        <v>34</v>
      </c>
      <c r="H21" s="9">
        <f t="shared" si="0"/>
        <v>87</v>
      </c>
      <c r="I21" s="12">
        <v>20</v>
      </c>
      <c r="J21" s="12">
        <v>13</v>
      </c>
      <c r="K21" s="12">
        <v>12</v>
      </c>
      <c r="L21" s="12">
        <v>5</v>
      </c>
      <c r="M21" s="12">
        <v>8</v>
      </c>
      <c r="N21" s="12">
        <v>13</v>
      </c>
      <c r="O21" s="12">
        <v>10</v>
      </c>
      <c r="P21" s="13">
        <f t="shared" si="1"/>
        <v>81</v>
      </c>
      <c r="R21" s="1"/>
    </row>
    <row r="22" spans="1:18" ht="12" x14ac:dyDescent="0.3">
      <c r="A22" s="7" t="s">
        <v>60</v>
      </c>
      <c r="B22" s="7" t="s">
        <v>61</v>
      </c>
      <c r="C22" s="7" t="s">
        <v>62</v>
      </c>
      <c r="D22" s="8">
        <v>5400000</v>
      </c>
      <c r="E22" s="8">
        <v>1000000</v>
      </c>
      <c r="F22" s="9">
        <v>52</v>
      </c>
      <c r="G22" s="9">
        <v>24</v>
      </c>
      <c r="H22" s="9">
        <f t="shared" si="0"/>
        <v>76</v>
      </c>
      <c r="I22" s="12">
        <v>12</v>
      </c>
      <c r="J22" s="12">
        <v>10</v>
      </c>
      <c r="K22" s="12">
        <v>8</v>
      </c>
      <c r="L22" s="12">
        <v>3</v>
      </c>
      <c r="M22" s="12">
        <v>3</v>
      </c>
      <c r="N22" s="12">
        <v>4</v>
      </c>
      <c r="O22" s="12">
        <v>5</v>
      </c>
      <c r="P22" s="13">
        <f t="shared" si="1"/>
        <v>45</v>
      </c>
      <c r="R22" s="1"/>
    </row>
    <row r="23" spans="1:18" ht="12" x14ac:dyDescent="0.3">
      <c r="A23" s="7" t="s">
        <v>65</v>
      </c>
      <c r="B23" s="7" t="s">
        <v>66</v>
      </c>
      <c r="C23" s="7" t="s">
        <v>67</v>
      </c>
      <c r="D23" s="8">
        <v>850000</v>
      </c>
      <c r="E23" s="8">
        <v>400000</v>
      </c>
      <c r="F23" s="9">
        <v>54</v>
      </c>
      <c r="G23" s="9">
        <v>35</v>
      </c>
      <c r="H23" s="9">
        <f t="shared" si="0"/>
        <v>89</v>
      </c>
      <c r="I23" s="12">
        <v>26</v>
      </c>
      <c r="J23" s="12">
        <v>12</v>
      </c>
      <c r="K23" s="12">
        <v>15</v>
      </c>
      <c r="L23" s="12">
        <v>5</v>
      </c>
      <c r="M23" s="12">
        <v>8</v>
      </c>
      <c r="N23" s="12">
        <v>12</v>
      </c>
      <c r="O23" s="12">
        <v>7</v>
      </c>
      <c r="P23" s="13">
        <f t="shared" si="1"/>
        <v>85</v>
      </c>
      <c r="R23" s="1"/>
    </row>
    <row r="24" spans="1:18" ht="12" x14ac:dyDescent="0.3">
      <c r="A24" s="7" t="s">
        <v>68</v>
      </c>
      <c r="B24" s="7" t="s">
        <v>69</v>
      </c>
      <c r="C24" s="7" t="s">
        <v>70</v>
      </c>
      <c r="D24" s="8">
        <v>697050</v>
      </c>
      <c r="E24" s="8">
        <v>400000</v>
      </c>
      <c r="F24" s="9">
        <v>50</v>
      </c>
      <c r="G24" s="9">
        <v>28</v>
      </c>
      <c r="H24" s="9">
        <f t="shared" si="0"/>
        <v>78</v>
      </c>
      <c r="I24" s="12">
        <v>9</v>
      </c>
      <c r="J24" s="12">
        <v>11</v>
      </c>
      <c r="K24" s="12">
        <v>5</v>
      </c>
      <c r="L24" s="12">
        <v>5</v>
      </c>
      <c r="M24" s="12">
        <v>8</v>
      </c>
      <c r="N24" s="12">
        <v>11</v>
      </c>
      <c r="O24" s="12">
        <v>10</v>
      </c>
      <c r="P24" s="13">
        <f t="shared" si="1"/>
        <v>59</v>
      </c>
      <c r="R24" s="1"/>
    </row>
    <row r="25" spans="1:18" ht="12" x14ac:dyDescent="0.3">
      <c r="A25" s="7" t="s">
        <v>71</v>
      </c>
      <c r="B25" s="7" t="s">
        <v>69</v>
      </c>
      <c r="C25" s="7" t="s">
        <v>72</v>
      </c>
      <c r="D25" s="8">
        <v>150000</v>
      </c>
      <c r="E25" s="8">
        <v>110000</v>
      </c>
      <c r="F25" s="9">
        <v>60</v>
      </c>
      <c r="G25" s="9">
        <v>37</v>
      </c>
      <c r="H25" s="9">
        <f t="shared" si="0"/>
        <v>97</v>
      </c>
      <c r="I25" s="12">
        <v>25</v>
      </c>
      <c r="J25" s="12">
        <v>12</v>
      </c>
      <c r="K25" s="12">
        <v>14</v>
      </c>
      <c r="L25" s="12">
        <v>5</v>
      </c>
      <c r="M25" s="12">
        <v>9</v>
      </c>
      <c r="N25" s="12">
        <v>12</v>
      </c>
      <c r="O25" s="12">
        <v>10</v>
      </c>
      <c r="P25" s="13">
        <f t="shared" si="1"/>
        <v>87</v>
      </c>
      <c r="R25" s="1"/>
    </row>
    <row r="26" spans="1:18" ht="12" x14ac:dyDescent="0.3">
      <c r="A26" s="7" t="s">
        <v>73</v>
      </c>
      <c r="B26" s="7" t="s">
        <v>69</v>
      </c>
      <c r="C26" s="7" t="s">
        <v>74</v>
      </c>
      <c r="D26" s="8">
        <v>110000</v>
      </c>
      <c r="E26" s="8">
        <v>75000</v>
      </c>
      <c r="F26" s="9"/>
      <c r="G26" s="9">
        <v>39</v>
      </c>
      <c r="H26" s="9">
        <f t="shared" si="0"/>
        <v>39</v>
      </c>
      <c r="I26" s="12">
        <v>25</v>
      </c>
      <c r="J26" s="12">
        <v>12</v>
      </c>
      <c r="K26" s="12">
        <v>14</v>
      </c>
      <c r="L26" s="12">
        <v>5</v>
      </c>
      <c r="M26" s="12">
        <v>9</v>
      </c>
      <c r="N26" s="12">
        <v>12</v>
      </c>
      <c r="O26" s="12">
        <v>10</v>
      </c>
      <c r="P26" s="13">
        <f t="shared" si="1"/>
        <v>87</v>
      </c>
      <c r="R26" s="1"/>
    </row>
    <row r="27" spans="1:18" ht="12" x14ac:dyDescent="0.3">
      <c r="A27" s="7" t="s">
        <v>75</v>
      </c>
      <c r="B27" s="7" t="s">
        <v>76</v>
      </c>
      <c r="C27" s="7" t="s">
        <v>77</v>
      </c>
      <c r="D27" s="8">
        <v>2259000</v>
      </c>
      <c r="E27" s="8">
        <v>600000</v>
      </c>
      <c r="F27" s="11"/>
      <c r="G27" s="11">
        <v>38</v>
      </c>
      <c r="H27" s="9">
        <f t="shared" si="0"/>
        <v>38</v>
      </c>
      <c r="I27" s="13">
        <v>25</v>
      </c>
      <c r="J27" s="13">
        <v>12</v>
      </c>
      <c r="K27" s="13">
        <v>5</v>
      </c>
      <c r="L27" s="13">
        <v>5</v>
      </c>
      <c r="M27" s="13">
        <v>9</v>
      </c>
      <c r="N27" s="13">
        <v>12</v>
      </c>
      <c r="O27" s="13">
        <v>10</v>
      </c>
      <c r="P27" s="13">
        <f t="shared" si="1"/>
        <v>78</v>
      </c>
      <c r="R27" s="1"/>
    </row>
    <row r="28" spans="1:18" ht="12" x14ac:dyDescent="0.3">
      <c r="A28" s="7" t="s">
        <v>78</v>
      </c>
      <c r="B28" s="7" t="s">
        <v>79</v>
      </c>
      <c r="C28" s="7" t="s">
        <v>80</v>
      </c>
      <c r="D28" s="8">
        <v>450000</v>
      </c>
      <c r="E28" s="8">
        <v>300000</v>
      </c>
      <c r="F28" s="11">
        <v>50</v>
      </c>
      <c r="G28" s="11"/>
      <c r="H28" s="9">
        <f t="shared" si="0"/>
        <v>50</v>
      </c>
      <c r="I28" s="13">
        <v>18</v>
      </c>
      <c r="J28" s="13">
        <v>12</v>
      </c>
      <c r="K28" s="13">
        <v>12</v>
      </c>
      <c r="L28" s="13">
        <v>5</v>
      </c>
      <c r="M28" s="13">
        <v>9</v>
      </c>
      <c r="N28" s="13">
        <v>10</v>
      </c>
      <c r="O28" s="13">
        <v>6</v>
      </c>
      <c r="P28" s="13">
        <f t="shared" si="1"/>
        <v>72</v>
      </c>
      <c r="R28" s="1"/>
    </row>
    <row r="29" spans="1:18" ht="12" x14ac:dyDescent="0.3">
      <c r="A29" s="7" t="s">
        <v>81</v>
      </c>
      <c r="B29" s="7" t="s">
        <v>82</v>
      </c>
      <c r="C29" s="7" t="s">
        <v>83</v>
      </c>
      <c r="D29" s="8">
        <v>650880</v>
      </c>
      <c r="E29" s="8">
        <v>450000</v>
      </c>
      <c r="F29" s="11"/>
      <c r="G29" s="11">
        <v>30</v>
      </c>
      <c r="H29" s="9">
        <f t="shared" si="0"/>
        <v>30</v>
      </c>
      <c r="I29" s="13">
        <v>22</v>
      </c>
      <c r="J29" s="13">
        <v>12</v>
      </c>
      <c r="K29" s="13">
        <v>8</v>
      </c>
      <c r="L29" s="13">
        <v>5</v>
      </c>
      <c r="M29" s="13">
        <v>7</v>
      </c>
      <c r="N29" s="13">
        <v>14</v>
      </c>
      <c r="O29" s="13">
        <v>7</v>
      </c>
      <c r="P29" s="13">
        <f t="shared" si="1"/>
        <v>75</v>
      </c>
      <c r="R29" s="1"/>
    </row>
    <row r="30" spans="1:18" ht="12" x14ac:dyDescent="0.3">
      <c r="A30" s="7" t="s">
        <v>84</v>
      </c>
      <c r="B30" s="7" t="s">
        <v>85</v>
      </c>
      <c r="C30" s="7" t="s">
        <v>86</v>
      </c>
      <c r="D30" s="8">
        <v>1546366</v>
      </c>
      <c r="E30" s="8">
        <v>606166</v>
      </c>
      <c r="F30" s="11">
        <v>50</v>
      </c>
      <c r="G30" s="11">
        <v>34</v>
      </c>
      <c r="H30" s="9">
        <f t="shared" si="0"/>
        <v>84</v>
      </c>
      <c r="I30" s="13">
        <v>25</v>
      </c>
      <c r="J30" s="13">
        <v>13</v>
      </c>
      <c r="K30" s="13">
        <v>13</v>
      </c>
      <c r="L30" s="13">
        <v>3</v>
      </c>
      <c r="M30" s="13">
        <v>8</v>
      </c>
      <c r="N30" s="13">
        <v>7</v>
      </c>
      <c r="O30" s="13">
        <v>7</v>
      </c>
      <c r="P30" s="13">
        <f t="shared" si="1"/>
        <v>76</v>
      </c>
      <c r="R30" s="1"/>
    </row>
    <row r="31" spans="1:18" ht="12" x14ac:dyDescent="0.3">
      <c r="A31" s="11"/>
      <c r="B31" s="11"/>
      <c r="C31" s="11"/>
      <c r="D31" s="9">
        <f>SUM(D19:D30)</f>
        <v>15053596</v>
      </c>
      <c r="E31" s="9">
        <f>SUM(E19:E30)</f>
        <v>5155366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R31" s="1"/>
    </row>
    <row r="32" spans="1:18" ht="1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"/>
    </row>
  </sheetData>
  <dataValidations count="7">
    <dataValidation type="whole" allowBlank="1" showInputMessage="1" showErrorMessage="1" errorTitle="ZNOVU A LÉPE" error="To je móóóóóóc!!!!" sqref="I19:I26">
      <formula1>0</formula1>
      <formula2>30</formula2>
    </dataValidation>
    <dataValidation type="whole" showInputMessage="1" showErrorMessage="1" errorTitle="ZNOVU A LÉPE" error="To je móóóóóóc!!!!" sqref="J19:K26">
      <formula1>0</formula1>
      <formula2>15</formula2>
    </dataValidation>
    <dataValidation type="whole" allowBlank="1" showInputMessage="1" showErrorMessage="1" errorTitle="ZNOVU A LÉPE" error="To je móóóóóóc!!!!" sqref="L19:L26">
      <formula1>0</formula1>
      <formula2>5</formula2>
    </dataValidation>
    <dataValidation type="whole" showInputMessage="1" showErrorMessage="1" errorTitle="ZNOVU A LÉPE" error="To je móóóóóóc!!!!" sqref="M19:M26">
      <formula1>0</formula1>
      <formula2>10</formula2>
    </dataValidation>
    <dataValidation type="whole" showInputMessage="1" showErrorMessage="1" errorTitle="ZNOVU A LÉPE" error="To je móóóóóóc!!!!_x000a__x000a_" sqref="N19:N26">
      <formula1>0</formula1>
      <formula2>15</formula2>
    </dataValidation>
    <dataValidation type="whole" showInputMessage="1" showErrorMessage="1" errorTitle="ZNOVU A LÉPE" error="To je móóóóóóc!!!!_x000a__x000a_" sqref="O19:O26">
      <formula1>0</formula1>
      <formula2>10</formula2>
    </dataValidation>
    <dataValidation type="whole" showInputMessage="1" showErrorMessage="1" errorTitle="ZNOVU A LÉPE" error="To je móóóóóóc!!!!" sqref="P19:P30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10" workbookViewId="0">
      <selection activeCell="I19" sqref="I19:O30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6.88671875" style="1" customWidth="1"/>
    <col min="18" max="18" width="16.554687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27" width="11.6640625" style="1" customWidth="1"/>
    <col min="28" max="16384" width="9.109375" style="1"/>
  </cols>
  <sheetData>
    <row r="1" spans="1:9" ht="35.25" customHeight="1" x14ac:dyDescent="0.3">
      <c r="A1" s="2" t="s">
        <v>0</v>
      </c>
    </row>
    <row r="2" spans="1:9" ht="12.6" x14ac:dyDescent="0.3">
      <c r="A2" s="1" t="s">
        <v>1</v>
      </c>
      <c r="I2" s="3" t="s">
        <v>2</v>
      </c>
    </row>
    <row r="3" spans="1:9" ht="12.6" x14ac:dyDescent="0.3">
      <c r="A3" s="1" t="s">
        <v>3</v>
      </c>
      <c r="I3" s="4" t="s">
        <v>4</v>
      </c>
    </row>
    <row r="4" spans="1:9" ht="12.6" x14ac:dyDescent="0.3">
      <c r="A4" s="1" t="s">
        <v>5</v>
      </c>
      <c r="I4" s="4" t="s">
        <v>6</v>
      </c>
    </row>
    <row r="5" spans="1:9" ht="12.6" x14ac:dyDescent="0.3">
      <c r="A5" s="1" t="s">
        <v>7</v>
      </c>
      <c r="I5" s="4" t="s">
        <v>8</v>
      </c>
    </row>
    <row r="6" spans="1:9" ht="12.6" x14ac:dyDescent="0.3">
      <c r="A6" s="1" t="s">
        <v>9</v>
      </c>
      <c r="I6" s="4"/>
    </row>
    <row r="7" spans="1:9" ht="12.6" x14ac:dyDescent="0.3">
      <c r="A7" s="1" t="s">
        <v>10</v>
      </c>
      <c r="I7" s="4" t="s">
        <v>11</v>
      </c>
    </row>
    <row r="8" spans="1:9" ht="12.6" x14ac:dyDescent="0.3">
      <c r="A8" s="1" t="s">
        <v>12</v>
      </c>
      <c r="I8" s="1" t="s">
        <v>13</v>
      </c>
    </row>
    <row r="10" spans="1:9" ht="12" x14ac:dyDescent="0.3">
      <c r="I10" s="27" t="s">
        <v>14</v>
      </c>
    </row>
    <row r="11" spans="1:9" ht="12" x14ac:dyDescent="0.2">
      <c r="I11" s="28" t="s">
        <v>15</v>
      </c>
    </row>
    <row r="12" spans="1:9" ht="12" x14ac:dyDescent="0.2">
      <c r="I12" s="29" t="s">
        <v>16</v>
      </c>
    </row>
    <row r="17" spans="1:18" ht="106.5" customHeight="1" x14ac:dyDescent="0.3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5" t="s">
        <v>23</v>
      </c>
      <c r="H17" s="5" t="s">
        <v>24</v>
      </c>
      <c r="I17" s="6" t="s">
        <v>25</v>
      </c>
      <c r="J17" s="6" t="s">
        <v>26</v>
      </c>
      <c r="K17" s="6" t="s">
        <v>27</v>
      </c>
      <c r="L17" s="6" t="s">
        <v>28</v>
      </c>
      <c r="M17" s="6" t="s">
        <v>29</v>
      </c>
      <c r="N17" s="6" t="s">
        <v>30</v>
      </c>
      <c r="O17" s="6" t="s">
        <v>31</v>
      </c>
      <c r="P17" s="5" t="s">
        <v>32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44</v>
      </c>
      <c r="J18" s="10" t="s">
        <v>45</v>
      </c>
      <c r="K18" s="10" t="s">
        <v>45</v>
      </c>
      <c r="L18" s="10" t="s">
        <v>46</v>
      </c>
      <c r="M18" s="10" t="s">
        <v>47</v>
      </c>
      <c r="N18" s="10" t="s">
        <v>45</v>
      </c>
      <c r="O18" s="10" t="s">
        <v>47</v>
      </c>
      <c r="P18" s="9"/>
      <c r="R18" s="1"/>
    </row>
    <row r="19" spans="1:18" ht="12" x14ac:dyDescent="0.3">
      <c r="A19" s="7" t="s">
        <v>48</v>
      </c>
      <c r="B19" s="7" t="s">
        <v>49</v>
      </c>
      <c r="C19" s="7" t="s">
        <v>50</v>
      </c>
      <c r="D19" s="8">
        <v>2000000</v>
      </c>
      <c r="E19" s="8">
        <v>600000</v>
      </c>
      <c r="F19" s="9">
        <v>40</v>
      </c>
      <c r="G19" s="9">
        <v>38</v>
      </c>
      <c r="H19" s="9">
        <f>SUM(F19:G19)</f>
        <v>78</v>
      </c>
      <c r="I19" s="12">
        <v>9</v>
      </c>
      <c r="J19" s="12">
        <v>14</v>
      </c>
      <c r="K19" s="12">
        <v>6</v>
      </c>
      <c r="L19" s="12">
        <v>4</v>
      </c>
      <c r="M19" s="12">
        <v>8</v>
      </c>
      <c r="N19" s="12">
        <v>8</v>
      </c>
      <c r="O19" s="12">
        <v>10</v>
      </c>
      <c r="P19" s="13">
        <f>SUM(I19:O19)</f>
        <v>59</v>
      </c>
      <c r="R19" s="1"/>
    </row>
    <row r="20" spans="1:18" ht="12" x14ac:dyDescent="0.3">
      <c r="A20" s="7" t="s">
        <v>54</v>
      </c>
      <c r="B20" s="7" t="s">
        <v>55</v>
      </c>
      <c r="C20" s="7" t="s">
        <v>56</v>
      </c>
      <c r="D20" s="8">
        <v>362500</v>
      </c>
      <c r="E20" s="8">
        <v>215000</v>
      </c>
      <c r="F20" s="9">
        <v>55</v>
      </c>
      <c r="G20" s="9">
        <v>39</v>
      </c>
      <c r="H20" s="9">
        <f t="shared" ref="H20:H30" si="0">SUM(F20:G20)</f>
        <v>94</v>
      </c>
      <c r="I20" s="12">
        <v>8</v>
      </c>
      <c r="J20" s="12">
        <v>14</v>
      </c>
      <c r="K20" s="12">
        <v>5</v>
      </c>
      <c r="L20" s="12">
        <v>4</v>
      </c>
      <c r="M20" s="12">
        <v>8</v>
      </c>
      <c r="N20" s="12">
        <v>7</v>
      </c>
      <c r="O20" s="12">
        <v>10</v>
      </c>
      <c r="P20" s="13">
        <f t="shared" ref="P20:P30" si="1">SUM(I20:O20)</f>
        <v>56</v>
      </c>
      <c r="R20" s="1"/>
    </row>
    <row r="21" spans="1:18" ht="12" x14ac:dyDescent="0.3">
      <c r="A21" s="7" t="s">
        <v>57</v>
      </c>
      <c r="B21" s="7" t="s">
        <v>58</v>
      </c>
      <c r="C21" s="7" t="s">
        <v>59</v>
      </c>
      <c r="D21" s="8">
        <v>577800</v>
      </c>
      <c r="E21" s="8">
        <v>399200</v>
      </c>
      <c r="F21" s="9">
        <v>53</v>
      </c>
      <c r="G21" s="9">
        <v>34</v>
      </c>
      <c r="H21" s="9">
        <f t="shared" si="0"/>
        <v>87</v>
      </c>
      <c r="I21" s="12">
        <v>21</v>
      </c>
      <c r="J21" s="12">
        <v>14</v>
      </c>
      <c r="K21" s="12">
        <v>9</v>
      </c>
      <c r="L21" s="12">
        <v>5</v>
      </c>
      <c r="M21" s="12">
        <v>8</v>
      </c>
      <c r="N21" s="12">
        <v>14</v>
      </c>
      <c r="O21" s="12">
        <v>10</v>
      </c>
      <c r="P21" s="13">
        <f t="shared" si="1"/>
        <v>81</v>
      </c>
      <c r="R21" s="1"/>
    </row>
    <row r="22" spans="1:18" ht="12" x14ac:dyDescent="0.3">
      <c r="A22" s="7" t="s">
        <v>60</v>
      </c>
      <c r="B22" s="7" t="s">
        <v>61</v>
      </c>
      <c r="C22" s="7" t="s">
        <v>62</v>
      </c>
      <c r="D22" s="8">
        <v>5400000</v>
      </c>
      <c r="E22" s="8">
        <v>1000000</v>
      </c>
      <c r="F22" s="9">
        <v>52</v>
      </c>
      <c r="G22" s="9">
        <v>24</v>
      </c>
      <c r="H22" s="9">
        <f t="shared" si="0"/>
        <v>76</v>
      </c>
      <c r="I22" s="12">
        <v>18</v>
      </c>
      <c r="J22" s="12">
        <v>12</v>
      </c>
      <c r="K22" s="12">
        <v>12</v>
      </c>
      <c r="L22" s="12">
        <v>2</v>
      </c>
      <c r="M22" s="12">
        <v>1</v>
      </c>
      <c r="N22" s="12">
        <v>10</v>
      </c>
      <c r="O22" s="12">
        <v>4</v>
      </c>
      <c r="P22" s="13">
        <f t="shared" si="1"/>
        <v>59</v>
      </c>
      <c r="R22" s="1"/>
    </row>
    <row r="23" spans="1:18" ht="12" x14ac:dyDescent="0.3">
      <c r="A23" s="7" t="s">
        <v>65</v>
      </c>
      <c r="B23" s="7" t="s">
        <v>66</v>
      </c>
      <c r="C23" s="7" t="s">
        <v>67</v>
      </c>
      <c r="D23" s="8">
        <v>850000</v>
      </c>
      <c r="E23" s="8">
        <v>400000</v>
      </c>
      <c r="F23" s="9">
        <v>54</v>
      </c>
      <c r="G23" s="9">
        <v>35</v>
      </c>
      <c r="H23" s="9">
        <f t="shared" si="0"/>
        <v>89</v>
      </c>
      <c r="I23" s="12">
        <v>28</v>
      </c>
      <c r="J23" s="12">
        <v>12</v>
      </c>
      <c r="K23" s="12">
        <v>15</v>
      </c>
      <c r="L23" s="12">
        <v>4</v>
      </c>
      <c r="M23" s="12">
        <v>8</v>
      </c>
      <c r="N23" s="12">
        <v>9</v>
      </c>
      <c r="O23" s="12">
        <v>7</v>
      </c>
      <c r="P23" s="13">
        <f t="shared" si="1"/>
        <v>83</v>
      </c>
      <c r="R23" s="1"/>
    </row>
    <row r="24" spans="1:18" ht="12" x14ac:dyDescent="0.3">
      <c r="A24" s="7" t="s">
        <v>68</v>
      </c>
      <c r="B24" s="7" t="s">
        <v>69</v>
      </c>
      <c r="C24" s="7" t="s">
        <v>70</v>
      </c>
      <c r="D24" s="8">
        <v>697050</v>
      </c>
      <c r="E24" s="8">
        <v>400000</v>
      </c>
      <c r="F24" s="9">
        <v>50</v>
      </c>
      <c r="G24" s="9">
        <v>28</v>
      </c>
      <c r="H24" s="9">
        <f t="shared" si="0"/>
        <v>78</v>
      </c>
      <c r="I24" s="12">
        <v>20</v>
      </c>
      <c r="J24" s="12">
        <v>14</v>
      </c>
      <c r="K24" s="12">
        <v>13</v>
      </c>
      <c r="L24" s="12">
        <v>5</v>
      </c>
      <c r="M24" s="12">
        <v>8</v>
      </c>
      <c r="N24" s="12">
        <v>13</v>
      </c>
      <c r="O24" s="12">
        <v>10</v>
      </c>
      <c r="P24" s="13">
        <f t="shared" si="1"/>
        <v>83</v>
      </c>
      <c r="R24" s="1"/>
    </row>
    <row r="25" spans="1:18" ht="12" x14ac:dyDescent="0.3">
      <c r="A25" s="7" t="s">
        <v>71</v>
      </c>
      <c r="B25" s="7" t="s">
        <v>69</v>
      </c>
      <c r="C25" s="7" t="s">
        <v>72</v>
      </c>
      <c r="D25" s="8">
        <v>150000</v>
      </c>
      <c r="E25" s="8">
        <v>110000</v>
      </c>
      <c r="F25" s="9">
        <v>60</v>
      </c>
      <c r="G25" s="9">
        <v>37</v>
      </c>
      <c r="H25" s="9">
        <f t="shared" si="0"/>
        <v>97</v>
      </c>
      <c r="I25" s="12">
        <v>19</v>
      </c>
      <c r="J25" s="12">
        <v>14</v>
      </c>
      <c r="K25" s="12">
        <v>15</v>
      </c>
      <c r="L25" s="12">
        <v>4</v>
      </c>
      <c r="M25" s="12">
        <v>8</v>
      </c>
      <c r="N25" s="12">
        <v>13</v>
      </c>
      <c r="O25" s="12">
        <v>10</v>
      </c>
      <c r="P25" s="13">
        <f t="shared" si="1"/>
        <v>83</v>
      </c>
      <c r="R25" s="1"/>
    </row>
    <row r="26" spans="1:18" ht="12" x14ac:dyDescent="0.3">
      <c r="A26" s="7" t="s">
        <v>73</v>
      </c>
      <c r="B26" s="7" t="s">
        <v>69</v>
      </c>
      <c r="C26" s="7" t="s">
        <v>74</v>
      </c>
      <c r="D26" s="8">
        <v>110000</v>
      </c>
      <c r="E26" s="8">
        <v>75000</v>
      </c>
      <c r="F26" s="9"/>
      <c r="G26" s="9">
        <v>39</v>
      </c>
      <c r="H26" s="9">
        <f t="shared" si="0"/>
        <v>39</v>
      </c>
      <c r="I26" s="12">
        <v>19</v>
      </c>
      <c r="J26" s="12">
        <v>14</v>
      </c>
      <c r="K26" s="12">
        <v>15</v>
      </c>
      <c r="L26" s="12">
        <v>4</v>
      </c>
      <c r="M26" s="12">
        <v>8</v>
      </c>
      <c r="N26" s="12">
        <v>13</v>
      </c>
      <c r="O26" s="12">
        <v>10</v>
      </c>
      <c r="P26" s="13">
        <f t="shared" si="1"/>
        <v>83</v>
      </c>
      <c r="R26" s="1"/>
    </row>
    <row r="27" spans="1:18" ht="12" x14ac:dyDescent="0.3">
      <c r="A27" s="7" t="s">
        <v>75</v>
      </c>
      <c r="B27" s="7" t="s">
        <v>76</v>
      </c>
      <c r="C27" s="7" t="s">
        <v>77</v>
      </c>
      <c r="D27" s="8">
        <v>2259000</v>
      </c>
      <c r="E27" s="8">
        <v>600000</v>
      </c>
      <c r="F27" s="11"/>
      <c r="G27" s="11">
        <v>38</v>
      </c>
      <c r="H27" s="9">
        <f t="shared" si="0"/>
        <v>38</v>
      </c>
      <c r="I27" s="13">
        <v>18</v>
      </c>
      <c r="J27" s="13">
        <v>15</v>
      </c>
      <c r="K27" s="13">
        <v>6</v>
      </c>
      <c r="L27" s="13">
        <v>5</v>
      </c>
      <c r="M27" s="13">
        <v>9</v>
      </c>
      <c r="N27" s="13">
        <v>15</v>
      </c>
      <c r="O27" s="13">
        <v>10</v>
      </c>
      <c r="P27" s="13">
        <f t="shared" si="1"/>
        <v>78</v>
      </c>
      <c r="R27" s="1"/>
    </row>
    <row r="28" spans="1:18" ht="12" x14ac:dyDescent="0.3">
      <c r="A28" s="7" t="s">
        <v>78</v>
      </c>
      <c r="B28" s="7" t="s">
        <v>79</v>
      </c>
      <c r="C28" s="7" t="s">
        <v>80</v>
      </c>
      <c r="D28" s="8">
        <v>450000</v>
      </c>
      <c r="E28" s="8">
        <v>300000</v>
      </c>
      <c r="F28" s="11">
        <v>50</v>
      </c>
      <c r="G28" s="11"/>
      <c r="H28" s="9">
        <f t="shared" si="0"/>
        <v>50</v>
      </c>
      <c r="I28" s="13">
        <v>28</v>
      </c>
      <c r="J28" s="13">
        <v>12</v>
      </c>
      <c r="K28" s="13">
        <v>15</v>
      </c>
      <c r="L28" s="13">
        <v>4</v>
      </c>
      <c r="M28" s="13">
        <v>8</v>
      </c>
      <c r="N28" s="13">
        <v>10</v>
      </c>
      <c r="O28" s="13">
        <v>7</v>
      </c>
      <c r="P28" s="13">
        <f t="shared" si="1"/>
        <v>84</v>
      </c>
      <c r="R28" s="1"/>
    </row>
    <row r="29" spans="1:18" ht="12" x14ac:dyDescent="0.3">
      <c r="A29" s="7" t="s">
        <v>81</v>
      </c>
      <c r="B29" s="7" t="s">
        <v>82</v>
      </c>
      <c r="C29" s="7" t="s">
        <v>83</v>
      </c>
      <c r="D29" s="8">
        <v>650880</v>
      </c>
      <c r="E29" s="8">
        <v>450000</v>
      </c>
      <c r="F29" s="11"/>
      <c r="G29" s="11">
        <v>30</v>
      </c>
      <c r="H29" s="9">
        <f t="shared" si="0"/>
        <v>30</v>
      </c>
      <c r="I29" s="13">
        <v>23</v>
      </c>
      <c r="J29" s="13">
        <v>13</v>
      </c>
      <c r="K29" s="13">
        <v>8</v>
      </c>
      <c r="L29" s="13">
        <v>5</v>
      </c>
      <c r="M29" s="13">
        <v>7</v>
      </c>
      <c r="N29" s="13">
        <v>14</v>
      </c>
      <c r="O29" s="13">
        <v>6</v>
      </c>
      <c r="P29" s="13">
        <f t="shared" si="1"/>
        <v>76</v>
      </c>
      <c r="R29" s="1"/>
    </row>
    <row r="30" spans="1:18" ht="12" x14ac:dyDescent="0.3">
      <c r="A30" s="7" t="s">
        <v>84</v>
      </c>
      <c r="B30" s="7" t="s">
        <v>85</v>
      </c>
      <c r="C30" s="7" t="s">
        <v>86</v>
      </c>
      <c r="D30" s="8">
        <v>1546366</v>
      </c>
      <c r="E30" s="8">
        <v>606166</v>
      </c>
      <c r="F30" s="11">
        <v>50</v>
      </c>
      <c r="G30" s="11">
        <v>34</v>
      </c>
      <c r="H30" s="9">
        <f t="shared" si="0"/>
        <v>84</v>
      </c>
      <c r="I30" s="13">
        <v>27</v>
      </c>
      <c r="J30" s="13">
        <v>12</v>
      </c>
      <c r="K30" s="13">
        <v>9</v>
      </c>
      <c r="L30" s="13">
        <v>2</v>
      </c>
      <c r="M30" s="13">
        <v>5</v>
      </c>
      <c r="N30" s="13">
        <v>14</v>
      </c>
      <c r="O30" s="13">
        <v>7</v>
      </c>
      <c r="P30" s="13">
        <f t="shared" si="1"/>
        <v>76</v>
      </c>
      <c r="R30" s="1"/>
    </row>
    <row r="31" spans="1:18" ht="12" x14ac:dyDescent="0.3">
      <c r="A31" s="11"/>
      <c r="B31" s="11"/>
      <c r="C31" s="11"/>
      <c r="D31" s="9">
        <f>SUM(D19:D30)</f>
        <v>15053596</v>
      </c>
      <c r="E31" s="9">
        <f>SUM(E19:E30)</f>
        <v>5155366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R31" s="1"/>
    </row>
    <row r="32" spans="1:18" ht="1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"/>
    </row>
  </sheetData>
  <dataValidations count="7">
    <dataValidation type="whole" allowBlank="1" showInputMessage="1" showErrorMessage="1" errorTitle="ZNOVU A LÉPE" error="To je móóóóóóc!!!!" sqref="I19:I26">
      <formula1>0</formula1>
      <formula2>30</formula2>
    </dataValidation>
    <dataValidation type="whole" showInputMessage="1" showErrorMessage="1" errorTitle="ZNOVU A LÉPE" error="To je móóóóóóc!!!!" sqref="J19:K26">
      <formula1>0</formula1>
      <formula2>15</formula2>
    </dataValidation>
    <dataValidation type="whole" allowBlank="1" showInputMessage="1" showErrorMessage="1" errorTitle="ZNOVU A LÉPE" error="To je móóóóóóc!!!!" sqref="L19:L26">
      <formula1>0</formula1>
      <formula2>5</formula2>
    </dataValidation>
    <dataValidation type="whole" showInputMessage="1" showErrorMessage="1" errorTitle="ZNOVU A LÉPE" error="To je móóóóóóc!!!!" sqref="M19:M26">
      <formula1>0</formula1>
      <formula2>10</formula2>
    </dataValidation>
    <dataValidation type="whole" showInputMessage="1" showErrorMessage="1" errorTitle="ZNOVU A LÉPE" error="To je móóóóóóc!!!!_x000a__x000a_" sqref="N19:N26">
      <formula1>0</formula1>
      <formula2>15</formula2>
    </dataValidation>
    <dataValidation type="whole" showInputMessage="1" showErrorMessage="1" errorTitle="ZNOVU A LÉPE" error="To je móóóóóóc!!!!_x000a__x000a_" sqref="O19:O26">
      <formula1>0</formula1>
      <formula2>10</formula2>
    </dataValidation>
    <dataValidation type="whole" showInputMessage="1" showErrorMessage="1" errorTitle="ZNOVU A LÉPE" error="To je móóóóóóc!!!!" sqref="P19:P30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10" workbookViewId="0">
      <selection activeCell="I19" sqref="I19:O30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6.88671875" style="1" customWidth="1"/>
    <col min="18" max="18" width="16.554687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27" width="11.6640625" style="1" customWidth="1"/>
    <col min="28" max="16384" width="9.109375" style="1"/>
  </cols>
  <sheetData>
    <row r="1" spans="1:9" ht="35.25" customHeight="1" x14ac:dyDescent="0.3">
      <c r="A1" s="2" t="s">
        <v>0</v>
      </c>
    </row>
    <row r="2" spans="1:9" ht="12.6" x14ac:dyDescent="0.3">
      <c r="A2" s="1" t="s">
        <v>1</v>
      </c>
      <c r="I2" s="3" t="s">
        <v>2</v>
      </c>
    </row>
    <row r="3" spans="1:9" ht="12.6" x14ac:dyDescent="0.3">
      <c r="A3" s="1" t="s">
        <v>3</v>
      </c>
      <c r="I3" s="4" t="s">
        <v>4</v>
      </c>
    </row>
    <row r="4" spans="1:9" ht="12.6" x14ac:dyDescent="0.3">
      <c r="A4" s="1" t="s">
        <v>5</v>
      </c>
      <c r="I4" s="4" t="s">
        <v>6</v>
      </c>
    </row>
    <row r="5" spans="1:9" ht="12.6" x14ac:dyDescent="0.3">
      <c r="A5" s="1" t="s">
        <v>7</v>
      </c>
      <c r="I5" s="4" t="s">
        <v>8</v>
      </c>
    </row>
    <row r="6" spans="1:9" ht="12.6" x14ac:dyDescent="0.3">
      <c r="A6" s="1" t="s">
        <v>9</v>
      </c>
      <c r="I6" s="4"/>
    </row>
    <row r="7" spans="1:9" ht="12.6" x14ac:dyDescent="0.3">
      <c r="A7" s="1" t="s">
        <v>10</v>
      </c>
      <c r="I7" s="4" t="s">
        <v>11</v>
      </c>
    </row>
    <row r="8" spans="1:9" ht="12.6" x14ac:dyDescent="0.3">
      <c r="A8" s="1" t="s">
        <v>12</v>
      </c>
      <c r="I8" s="1" t="s">
        <v>13</v>
      </c>
    </row>
    <row r="10" spans="1:9" ht="12" x14ac:dyDescent="0.3">
      <c r="I10" s="27" t="s">
        <v>14</v>
      </c>
    </row>
    <row r="11" spans="1:9" ht="12" x14ac:dyDescent="0.2">
      <c r="I11" s="28" t="s">
        <v>15</v>
      </c>
    </row>
    <row r="12" spans="1:9" ht="12" x14ac:dyDescent="0.2">
      <c r="I12" s="29" t="s">
        <v>16</v>
      </c>
    </row>
    <row r="17" spans="1:18" ht="106.5" customHeight="1" x14ac:dyDescent="0.3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5" t="s">
        <v>23</v>
      </c>
      <c r="H17" s="5" t="s">
        <v>24</v>
      </c>
      <c r="I17" s="6" t="s">
        <v>25</v>
      </c>
      <c r="J17" s="6" t="s">
        <v>26</v>
      </c>
      <c r="K17" s="6" t="s">
        <v>27</v>
      </c>
      <c r="L17" s="6" t="s">
        <v>28</v>
      </c>
      <c r="M17" s="6" t="s">
        <v>29</v>
      </c>
      <c r="N17" s="6" t="s">
        <v>30</v>
      </c>
      <c r="O17" s="6" t="s">
        <v>31</v>
      </c>
      <c r="P17" s="5" t="s">
        <v>32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44</v>
      </c>
      <c r="J18" s="10" t="s">
        <v>45</v>
      </c>
      <c r="K18" s="10" t="s">
        <v>45</v>
      </c>
      <c r="L18" s="10" t="s">
        <v>46</v>
      </c>
      <c r="M18" s="10" t="s">
        <v>47</v>
      </c>
      <c r="N18" s="10" t="s">
        <v>45</v>
      </c>
      <c r="O18" s="10" t="s">
        <v>47</v>
      </c>
      <c r="P18" s="9"/>
      <c r="R18" s="1"/>
    </row>
    <row r="19" spans="1:18" ht="12" x14ac:dyDescent="0.3">
      <c r="A19" s="7" t="s">
        <v>48</v>
      </c>
      <c r="B19" s="7" t="s">
        <v>49</v>
      </c>
      <c r="C19" s="7" t="s">
        <v>50</v>
      </c>
      <c r="D19" s="8">
        <v>2000000</v>
      </c>
      <c r="E19" s="8">
        <v>600000</v>
      </c>
      <c r="F19" s="9">
        <v>40</v>
      </c>
      <c r="G19" s="9">
        <v>38</v>
      </c>
      <c r="H19" s="9">
        <f>SUM(F19:G19)</f>
        <v>78</v>
      </c>
      <c r="I19" s="12">
        <v>10</v>
      </c>
      <c r="J19" s="12">
        <v>13</v>
      </c>
      <c r="K19" s="12">
        <v>5</v>
      </c>
      <c r="L19" s="12">
        <v>5</v>
      </c>
      <c r="M19" s="12">
        <v>7</v>
      </c>
      <c r="N19" s="12">
        <v>8</v>
      </c>
      <c r="O19" s="12">
        <v>10</v>
      </c>
      <c r="P19" s="13">
        <f>SUM(I19:O19)</f>
        <v>58</v>
      </c>
      <c r="R19" s="1"/>
    </row>
    <row r="20" spans="1:18" ht="12" x14ac:dyDescent="0.3">
      <c r="A20" s="7" t="s">
        <v>54</v>
      </c>
      <c r="B20" s="7" t="s">
        <v>55</v>
      </c>
      <c r="C20" s="7" t="s">
        <v>56</v>
      </c>
      <c r="D20" s="8">
        <v>362500</v>
      </c>
      <c r="E20" s="8">
        <v>215000</v>
      </c>
      <c r="F20" s="9">
        <v>55</v>
      </c>
      <c r="G20" s="9">
        <v>39</v>
      </c>
      <c r="H20" s="9">
        <f t="shared" ref="H20:H30" si="0">SUM(F20:G20)</f>
        <v>94</v>
      </c>
      <c r="I20" s="12">
        <v>10</v>
      </c>
      <c r="J20" s="12">
        <v>12</v>
      </c>
      <c r="K20" s="12">
        <v>7</v>
      </c>
      <c r="L20" s="12">
        <v>5</v>
      </c>
      <c r="M20" s="12">
        <v>8</v>
      </c>
      <c r="N20" s="12">
        <v>7</v>
      </c>
      <c r="O20" s="12">
        <v>10</v>
      </c>
      <c r="P20" s="13">
        <f t="shared" ref="P20:P30" si="1">SUM(I20:O20)</f>
        <v>59</v>
      </c>
      <c r="R20" s="1"/>
    </row>
    <row r="21" spans="1:18" ht="12" x14ac:dyDescent="0.3">
      <c r="A21" s="7" t="s">
        <v>57</v>
      </c>
      <c r="B21" s="7" t="s">
        <v>58</v>
      </c>
      <c r="C21" s="7" t="s">
        <v>59</v>
      </c>
      <c r="D21" s="8">
        <v>577800</v>
      </c>
      <c r="E21" s="8">
        <v>399200</v>
      </c>
      <c r="F21" s="9">
        <v>53</v>
      </c>
      <c r="G21" s="9">
        <v>34</v>
      </c>
      <c r="H21" s="9">
        <f t="shared" si="0"/>
        <v>87</v>
      </c>
      <c r="I21" s="12">
        <v>22</v>
      </c>
      <c r="J21" s="12">
        <v>14</v>
      </c>
      <c r="K21" s="12">
        <v>12</v>
      </c>
      <c r="L21" s="12">
        <v>5</v>
      </c>
      <c r="M21" s="12">
        <v>8</v>
      </c>
      <c r="N21" s="12">
        <v>12</v>
      </c>
      <c r="O21" s="12">
        <v>10</v>
      </c>
      <c r="P21" s="13">
        <f t="shared" si="1"/>
        <v>83</v>
      </c>
      <c r="R21" s="1"/>
    </row>
    <row r="22" spans="1:18" ht="12" x14ac:dyDescent="0.3">
      <c r="A22" s="7" t="s">
        <v>60</v>
      </c>
      <c r="B22" s="7" t="s">
        <v>61</v>
      </c>
      <c r="C22" s="7" t="s">
        <v>62</v>
      </c>
      <c r="D22" s="8">
        <v>5400000</v>
      </c>
      <c r="E22" s="8">
        <v>1000000</v>
      </c>
      <c r="F22" s="9">
        <v>52</v>
      </c>
      <c r="G22" s="9">
        <v>24</v>
      </c>
      <c r="H22" s="9">
        <f t="shared" si="0"/>
        <v>76</v>
      </c>
      <c r="I22" s="12">
        <v>18</v>
      </c>
      <c r="J22" s="12">
        <v>10</v>
      </c>
      <c r="K22" s="12">
        <v>12</v>
      </c>
      <c r="L22" s="12">
        <v>3</v>
      </c>
      <c r="M22" s="12">
        <v>2</v>
      </c>
      <c r="N22" s="12">
        <v>10</v>
      </c>
      <c r="O22" s="12">
        <v>4</v>
      </c>
      <c r="P22" s="13">
        <f t="shared" si="1"/>
        <v>59</v>
      </c>
      <c r="R22" s="1"/>
    </row>
    <row r="23" spans="1:18" ht="12" x14ac:dyDescent="0.3">
      <c r="A23" s="7" t="s">
        <v>65</v>
      </c>
      <c r="B23" s="7" t="s">
        <v>66</v>
      </c>
      <c r="C23" s="7" t="s">
        <v>67</v>
      </c>
      <c r="D23" s="8">
        <v>850000</v>
      </c>
      <c r="E23" s="8">
        <v>400000</v>
      </c>
      <c r="F23" s="9">
        <v>54</v>
      </c>
      <c r="G23" s="9">
        <v>35</v>
      </c>
      <c r="H23" s="9">
        <f t="shared" si="0"/>
        <v>89</v>
      </c>
      <c r="I23" s="12">
        <v>23</v>
      </c>
      <c r="J23" s="12">
        <v>12</v>
      </c>
      <c r="K23" s="12">
        <v>13</v>
      </c>
      <c r="L23" s="12">
        <v>4</v>
      </c>
      <c r="M23" s="12">
        <v>9</v>
      </c>
      <c r="N23" s="12">
        <v>11</v>
      </c>
      <c r="O23" s="12">
        <v>6</v>
      </c>
      <c r="P23" s="13">
        <f t="shared" si="1"/>
        <v>78</v>
      </c>
      <c r="R23" s="1"/>
    </row>
    <row r="24" spans="1:18" ht="12" x14ac:dyDescent="0.3">
      <c r="A24" s="7" t="s">
        <v>68</v>
      </c>
      <c r="B24" s="7" t="s">
        <v>69</v>
      </c>
      <c r="C24" s="7" t="s">
        <v>70</v>
      </c>
      <c r="D24" s="8">
        <v>697050</v>
      </c>
      <c r="E24" s="8">
        <v>400000</v>
      </c>
      <c r="F24" s="9">
        <v>50</v>
      </c>
      <c r="G24" s="9">
        <v>28</v>
      </c>
      <c r="H24" s="9">
        <f t="shared" si="0"/>
        <v>78</v>
      </c>
      <c r="I24" s="12">
        <v>25</v>
      </c>
      <c r="J24" s="12">
        <v>12</v>
      </c>
      <c r="K24" s="12">
        <v>12</v>
      </c>
      <c r="L24" s="12">
        <v>4</v>
      </c>
      <c r="M24" s="12">
        <v>10</v>
      </c>
      <c r="N24" s="12">
        <v>13</v>
      </c>
      <c r="O24" s="12">
        <v>9</v>
      </c>
      <c r="P24" s="13">
        <f t="shared" si="1"/>
        <v>85</v>
      </c>
      <c r="R24" s="1"/>
    </row>
    <row r="25" spans="1:18" ht="12" x14ac:dyDescent="0.3">
      <c r="A25" s="7" t="s">
        <v>71</v>
      </c>
      <c r="B25" s="7" t="s">
        <v>69</v>
      </c>
      <c r="C25" s="7" t="s">
        <v>72</v>
      </c>
      <c r="D25" s="8">
        <v>150000</v>
      </c>
      <c r="E25" s="8">
        <v>110000</v>
      </c>
      <c r="F25" s="9">
        <v>60</v>
      </c>
      <c r="G25" s="9">
        <v>37</v>
      </c>
      <c r="H25" s="9">
        <f t="shared" si="0"/>
        <v>97</v>
      </c>
      <c r="I25" s="12">
        <v>19</v>
      </c>
      <c r="J25" s="12">
        <v>14</v>
      </c>
      <c r="K25" s="12">
        <v>15</v>
      </c>
      <c r="L25" s="12">
        <v>4</v>
      </c>
      <c r="M25" s="12">
        <v>8</v>
      </c>
      <c r="N25" s="12">
        <v>11</v>
      </c>
      <c r="O25" s="12">
        <v>9</v>
      </c>
      <c r="P25" s="13">
        <f t="shared" si="1"/>
        <v>80</v>
      </c>
      <c r="R25" s="1"/>
    </row>
    <row r="26" spans="1:18" ht="12" x14ac:dyDescent="0.3">
      <c r="A26" s="7" t="s">
        <v>73</v>
      </c>
      <c r="B26" s="7" t="s">
        <v>69</v>
      </c>
      <c r="C26" s="7" t="s">
        <v>74</v>
      </c>
      <c r="D26" s="8">
        <v>110000</v>
      </c>
      <c r="E26" s="8">
        <v>75000</v>
      </c>
      <c r="F26" s="9"/>
      <c r="G26" s="9">
        <v>39</v>
      </c>
      <c r="H26" s="9">
        <f t="shared" si="0"/>
        <v>39</v>
      </c>
      <c r="I26" s="12">
        <v>19</v>
      </c>
      <c r="J26" s="12">
        <v>14</v>
      </c>
      <c r="K26" s="12">
        <v>15</v>
      </c>
      <c r="L26" s="12">
        <v>4</v>
      </c>
      <c r="M26" s="12">
        <v>8</v>
      </c>
      <c r="N26" s="12">
        <v>11</v>
      </c>
      <c r="O26" s="12">
        <v>9</v>
      </c>
      <c r="P26" s="13">
        <f t="shared" si="1"/>
        <v>80</v>
      </c>
      <c r="R26" s="1"/>
    </row>
    <row r="27" spans="1:18" ht="12" x14ac:dyDescent="0.3">
      <c r="A27" s="7" t="s">
        <v>75</v>
      </c>
      <c r="B27" s="7" t="s">
        <v>76</v>
      </c>
      <c r="C27" s="7" t="s">
        <v>77</v>
      </c>
      <c r="D27" s="8">
        <v>2259000</v>
      </c>
      <c r="E27" s="8">
        <v>600000</v>
      </c>
      <c r="F27" s="11"/>
      <c r="G27" s="11">
        <v>38</v>
      </c>
      <c r="H27" s="9">
        <f t="shared" si="0"/>
        <v>38</v>
      </c>
      <c r="I27" s="13">
        <v>18</v>
      </c>
      <c r="J27" s="13">
        <v>14</v>
      </c>
      <c r="K27" s="13">
        <v>10</v>
      </c>
      <c r="L27" s="13">
        <v>5</v>
      </c>
      <c r="M27" s="13">
        <v>10</v>
      </c>
      <c r="N27" s="13">
        <v>10</v>
      </c>
      <c r="O27" s="13">
        <v>10</v>
      </c>
      <c r="P27" s="13">
        <f t="shared" si="1"/>
        <v>77</v>
      </c>
      <c r="R27" s="1"/>
    </row>
    <row r="28" spans="1:18" ht="12" x14ac:dyDescent="0.3">
      <c r="A28" s="7" t="s">
        <v>78</v>
      </c>
      <c r="B28" s="7" t="s">
        <v>79</v>
      </c>
      <c r="C28" s="7" t="s">
        <v>80</v>
      </c>
      <c r="D28" s="8">
        <v>450000</v>
      </c>
      <c r="E28" s="8">
        <v>300000</v>
      </c>
      <c r="F28" s="11">
        <v>50</v>
      </c>
      <c r="G28" s="11"/>
      <c r="H28" s="9">
        <f t="shared" si="0"/>
        <v>50</v>
      </c>
      <c r="I28" s="13">
        <v>24</v>
      </c>
      <c r="J28" s="13">
        <v>10</v>
      </c>
      <c r="K28" s="13">
        <v>14</v>
      </c>
      <c r="L28" s="13">
        <v>5</v>
      </c>
      <c r="M28" s="13">
        <v>9</v>
      </c>
      <c r="N28" s="13">
        <v>10</v>
      </c>
      <c r="O28" s="13">
        <v>6</v>
      </c>
      <c r="P28" s="13">
        <f t="shared" si="1"/>
        <v>78</v>
      </c>
      <c r="R28" s="1"/>
    </row>
    <row r="29" spans="1:18" ht="12" x14ac:dyDescent="0.3">
      <c r="A29" s="7" t="s">
        <v>81</v>
      </c>
      <c r="B29" s="7" t="s">
        <v>82</v>
      </c>
      <c r="C29" s="7" t="s">
        <v>83</v>
      </c>
      <c r="D29" s="8">
        <v>650880</v>
      </c>
      <c r="E29" s="8">
        <v>450000</v>
      </c>
      <c r="F29" s="11"/>
      <c r="G29" s="11">
        <v>30</v>
      </c>
      <c r="H29" s="9">
        <f t="shared" si="0"/>
        <v>30</v>
      </c>
      <c r="I29" s="13">
        <v>20</v>
      </c>
      <c r="J29" s="13">
        <v>13</v>
      </c>
      <c r="K29" s="13">
        <v>7</v>
      </c>
      <c r="L29" s="13">
        <v>4</v>
      </c>
      <c r="M29" s="13">
        <v>7</v>
      </c>
      <c r="N29" s="13">
        <v>13</v>
      </c>
      <c r="O29" s="13">
        <v>6</v>
      </c>
      <c r="P29" s="13">
        <f t="shared" si="1"/>
        <v>70</v>
      </c>
      <c r="R29" s="1"/>
    </row>
    <row r="30" spans="1:18" ht="12" x14ac:dyDescent="0.3">
      <c r="A30" s="7" t="s">
        <v>84</v>
      </c>
      <c r="B30" s="7" t="s">
        <v>85</v>
      </c>
      <c r="C30" s="7" t="s">
        <v>86</v>
      </c>
      <c r="D30" s="8">
        <v>1546366</v>
      </c>
      <c r="E30" s="8">
        <v>606166</v>
      </c>
      <c r="F30" s="11">
        <v>50</v>
      </c>
      <c r="G30" s="11">
        <v>34</v>
      </c>
      <c r="H30" s="9">
        <f t="shared" si="0"/>
        <v>84</v>
      </c>
      <c r="I30" s="13">
        <v>21</v>
      </c>
      <c r="J30" s="13">
        <v>11</v>
      </c>
      <c r="K30" s="13">
        <v>7</v>
      </c>
      <c r="L30" s="13">
        <v>2</v>
      </c>
      <c r="M30" s="13">
        <v>5</v>
      </c>
      <c r="N30" s="13">
        <v>12</v>
      </c>
      <c r="O30" s="13">
        <v>6</v>
      </c>
      <c r="P30" s="13">
        <f t="shared" si="1"/>
        <v>64</v>
      </c>
      <c r="R30" s="1"/>
    </row>
    <row r="31" spans="1:18" ht="12" x14ac:dyDescent="0.3">
      <c r="A31" s="11"/>
      <c r="B31" s="11"/>
      <c r="C31" s="11"/>
      <c r="D31" s="9">
        <f>SUM(D19:D30)</f>
        <v>15053596</v>
      </c>
      <c r="E31" s="9">
        <f>SUM(E19:E30)</f>
        <v>5155366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R31" s="1"/>
    </row>
    <row r="32" spans="1:18" ht="1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"/>
    </row>
  </sheetData>
  <dataValidations count="7">
    <dataValidation type="whole" allowBlank="1" showInputMessage="1" showErrorMessage="1" errorTitle="ZNOVU A LÉPE" error="To je móóóóóóc!!!!" sqref="I19:I26">
      <formula1>0</formula1>
      <formula2>30</formula2>
    </dataValidation>
    <dataValidation type="whole" showInputMessage="1" showErrorMessage="1" errorTitle="ZNOVU A LÉPE" error="To je móóóóóóc!!!!" sqref="J19:K26">
      <formula1>0</formula1>
      <formula2>15</formula2>
    </dataValidation>
    <dataValidation type="whole" allowBlank="1" showInputMessage="1" showErrorMessage="1" errorTitle="ZNOVU A LÉPE" error="To je móóóóóóc!!!!" sqref="L19:L26">
      <formula1>0</formula1>
      <formula2>5</formula2>
    </dataValidation>
    <dataValidation type="whole" showInputMessage="1" showErrorMessage="1" errorTitle="ZNOVU A LÉPE" error="To je móóóóóóc!!!!" sqref="M19:M26">
      <formula1>0</formula1>
      <formula2>10</formula2>
    </dataValidation>
    <dataValidation type="whole" showInputMessage="1" showErrorMessage="1" errorTitle="ZNOVU A LÉPE" error="To je móóóóóóc!!!!_x000a__x000a_" sqref="N19:N26">
      <formula1>0</formula1>
      <formula2>15</formula2>
    </dataValidation>
    <dataValidation type="whole" showInputMessage="1" showErrorMessage="1" errorTitle="ZNOVU A LÉPE" error="To je móóóóóóc!!!!_x000a__x000a_" sqref="O19:O26">
      <formula1>0</formula1>
      <formula2>10</formula2>
    </dataValidation>
    <dataValidation type="whole" showInputMessage="1" showErrorMessage="1" errorTitle="ZNOVU A LÉPE" error="To je móóóóóóc!!!!" sqref="P19:P30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A7" sqref="A1:XFD1048576"/>
    </sheetView>
  </sheetViews>
  <sheetFormatPr defaultColWidth="9.109375" defaultRowHeight="14.4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6.88671875" style="1" customWidth="1"/>
    <col min="18" max="18" width="16.5546875" style="4" customWidth="1"/>
    <col min="19" max="19" width="14.44140625" style="1" customWidth="1"/>
    <col min="20" max="22" width="9.109375" style="1"/>
    <col min="23" max="23" width="11.44140625" style="1" customWidth="1"/>
    <col min="24" max="24" width="9.109375" style="1"/>
    <col min="25" max="25" width="10.88671875" style="1" customWidth="1"/>
    <col min="26" max="26" width="13.33203125" style="1" customWidth="1"/>
    <col min="27" max="27" width="11.6640625" style="1" customWidth="1"/>
    <col min="28" max="16384" width="9.109375" style="1"/>
  </cols>
  <sheetData>
    <row r="1" spans="1:9" ht="35.25" customHeight="1" x14ac:dyDescent="0.3">
      <c r="A1" s="2" t="s">
        <v>0</v>
      </c>
    </row>
    <row r="2" spans="1:9" ht="12.6" x14ac:dyDescent="0.3">
      <c r="A2" s="1" t="s">
        <v>1</v>
      </c>
      <c r="I2" s="3" t="s">
        <v>2</v>
      </c>
    </row>
    <row r="3" spans="1:9" ht="12.6" x14ac:dyDescent="0.3">
      <c r="A3" s="1" t="s">
        <v>3</v>
      </c>
      <c r="I3" s="4" t="s">
        <v>4</v>
      </c>
    </row>
    <row r="4" spans="1:9" ht="12.6" x14ac:dyDescent="0.3">
      <c r="A4" s="1" t="s">
        <v>5</v>
      </c>
      <c r="I4" s="4" t="s">
        <v>6</v>
      </c>
    </row>
    <row r="5" spans="1:9" ht="12.6" x14ac:dyDescent="0.3">
      <c r="A5" s="1" t="s">
        <v>7</v>
      </c>
      <c r="I5" s="4" t="s">
        <v>8</v>
      </c>
    </row>
    <row r="6" spans="1:9" ht="12.6" x14ac:dyDescent="0.3">
      <c r="A6" s="1" t="s">
        <v>9</v>
      </c>
      <c r="I6" s="4"/>
    </row>
    <row r="7" spans="1:9" ht="12.6" x14ac:dyDescent="0.3">
      <c r="A7" s="1" t="s">
        <v>10</v>
      </c>
      <c r="I7" s="4" t="s">
        <v>11</v>
      </c>
    </row>
    <row r="8" spans="1:9" ht="12.6" x14ac:dyDescent="0.3">
      <c r="A8" s="1" t="s">
        <v>12</v>
      </c>
      <c r="I8" s="1" t="s">
        <v>13</v>
      </c>
    </row>
    <row r="10" spans="1:9" ht="12" x14ac:dyDescent="0.3">
      <c r="I10" s="27" t="s">
        <v>14</v>
      </c>
    </row>
    <row r="11" spans="1:9" ht="12" x14ac:dyDescent="0.2">
      <c r="I11" s="28" t="s">
        <v>15</v>
      </c>
    </row>
    <row r="12" spans="1:9" ht="12" x14ac:dyDescent="0.2">
      <c r="I12" s="29" t="s">
        <v>16</v>
      </c>
    </row>
    <row r="17" spans="1:18" ht="106.5" customHeight="1" x14ac:dyDescent="0.3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5" t="s">
        <v>23</v>
      </c>
      <c r="H17" s="5" t="s">
        <v>24</v>
      </c>
      <c r="I17" s="6" t="s">
        <v>25</v>
      </c>
      <c r="J17" s="6" t="s">
        <v>26</v>
      </c>
      <c r="K17" s="6" t="s">
        <v>27</v>
      </c>
      <c r="L17" s="6" t="s">
        <v>28</v>
      </c>
      <c r="M17" s="6" t="s">
        <v>29</v>
      </c>
      <c r="N17" s="6" t="s">
        <v>30</v>
      </c>
      <c r="O17" s="6" t="s">
        <v>31</v>
      </c>
      <c r="P17" s="5" t="s">
        <v>32</v>
      </c>
      <c r="R17" s="1"/>
    </row>
    <row r="18" spans="1:18" ht="12" x14ac:dyDescent="0.3">
      <c r="A18" s="7"/>
      <c r="B18" s="7"/>
      <c r="C18" s="7"/>
      <c r="D18" s="8"/>
      <c r="E18" s="8"/>
      <c r="F18" s="9"/>
      <c r="G18" s="9"/>
      <c r="H18" s="9"/>
      <c r="I18" s="10" t="s">
        <v>44</v>
      </c>
      <c r="J18" s="10" t="s">
        <v>45</v>
      </c>
      <c r="K18" s="10" t="s">
        <v>45</v>
      </c>
      <c r="L18" s="10" t="s">
        <v>46</v>
      </c>
      <c r="M18" s="10" t="s">
        <v>47</v>
      </c>
      <c r="N18" s="10" t="s">
        <v>45</v>
      </c>
      <c r="O18" s="10" t="s">
        <v>47</v>
      </c>
      <c r="P18" s="9"/>
      <c r="R18" s="1"/>
    </row>
    <row r="19" spans="1:18" ht="12" x14ac:dyDescent="0.3">
      <c r="A19" s="7" t="s">
        <v>48</v>
      </c>
      <c r="B19" s="7" t="s">
        <v>49</v>
      </c>
      <c r="C19" s="7" t="s">
        <v>50</v>
      </c>
      <c r="D19" s="8">
        <v>2000000</v>
      </c>
      <c r="E19" s="8">
        <v>600000</v>
      </c>
      <c r="F19" s="9">
        <v>40</v>
      </c>
      <c r="G19" s="9">
        <v>38</v>
      </c>
      <c r="H19" s="9">
        <f>SUM(F19:G19)</f>
        <v>78</v>
      </c>
      <c r="I19" s="12">
        <v>10</v>
      </c>
      <c r="J19" s="12">
        <v>13</v>
      </c>
      <c r="K19" s="12">
        <v>6</v>
      </c>
      <c r="L19" s="12">
        <v>5</v>
      </c>
      <c r="M19" s="12">
        <v>8</v>
      </c>
      <c r="N19" s="12">
        <v>7</v>
      </c>
      <c r="O19" s="12">
        <v>10</v>
      </c>
      <c r="P19" s="13">
        <f>SUM(I19:O19)</f>
        <v>59</v>
      </c>
      <c r="R19" s="1"/>
    </row>
    <row r="20" spans="1:18" ht="12" x14ac:dyDescent="0.3">
      <c r="A20" s="7" t="s">
        <v>54</v>
      </c>
      <c r="B20" s="7" t="s">
        <v>55</v>
      </c>
      <c r="C20" s="7" t="s">
        <v>56</v>
      </c>
      <c r="D20" s="8">
        <v>362500</v>
      </c>
      <c r="E20" s="8">
        <v>215000</v>
      </c>
      <c r="F20" s="9">
        <v>55</v>
      </c>
      <c r="G20" s="9">
        <v>39</v>
      </c>
      <c r="H20" s="9">
        <f t="shared" ref="H20:H30" si="0">SUM(F20:G20)</f>
        <v>94</v>
      </c>
      <c r="I20" s="12">
        <v>9</v>
      </c>
      <c r="J20" s="12">
        <v>13</v>
      </c>
      <c r="K20" s="12">
        <v>7</v>
      </c>
      <c r="L20" s="12">
        <v>4</v>
      </c>
      <c r="M20" s="12">
        <v>8</v>
      </c>
      <c r="N20" s="12">
        <v>7</v>
      </c>
      <c r="O20" s="12">
        <v>10</v>
      </c>
      <c r="P20" s="13">
        <f t="shared" ref="P20:P30" si="1">SUM(I20:O20)</f>
        <v>58</v>
      </c>
      <c r="R20" s="1"/>
    </row>
    <row r="21" spans="1:18" ht="12" x14ac:dyDescent="0.3">
      <c r="A21" s="7" t="s">
        <v>57</v>
      </c>
      <c r="B21" s="7" t="s">
        <v>58</v>
      </c>
      <c r="C21" s="7" t="s">
        <v>59</v>
      </c>
      <c r="D21" s="8">
        <v>577800</v>
      </c>
      <c r="E21" s="8">
        <v>399200</v>
      </c>
      <c r="F21" s="9">
        <v>53</v>
      </c>
      <c r="G21" s="9">
        <v>34</v>
      </c>
      <c r="H21" s="9">
        <f t="shared" si="0"/>
        <v>87</v>
      </c>
      <c r="I21" s="12">
        <v>21</v>
      </c>
      <c r="J21" s="12">
        <v>15</v>
      </c>
      <c r="K21" s="12">
        <v>11</v>
      </c>
      <c r="L21" s="12">
        <v>5</v>
      </c>
      <c r="M21" s="12">
        <v>8</v>
      </c>
      <c r="N21" s="12">
        <v>14</v>
      </c>
      <c r="O21" s="12">
        <v>10</v>
      </c>
      <c r="P21" s="13">
        <f t="shared" si="1"/>
        <v>84</v>
      </c>
      <c r="R21" s="1"/>
    </row>
    <row r="22" spans="1:18" ht="12" x14ac:dyDescent="0.3">
      <c r="A22" s="7" t="s">
        <v>60</v>
      </c>
      <c r="B22" s="7" t="s">
        <v>61</v>
      </c>
      <c r="C22" s="7" t="s">
        <v>62</v>
      </c>
      <c r="D22" s="8">
        <v>5400000</v>
      </c>
      <c r="E22" s="8">
        <v>1000000</v>
      </c>
      <c r="F22" s="9">
        <v>52</v>
      </c>
      <c r="G22" s="9">
        <v>24</v>
      </c>
      <c r="H22" s="9">
        <f t="shared" si="0"/>
        <v>76</v>
      </c>
      <c r="I22" s="12">
        <v>17</v>
      </c>
      <c r="J22" s="12">
        <v>11</v>
      </c>
      <c r="K22" s="12">
        <v>12</v>
      </c>
      <c r="L22" s="12">
        <v>2</v>
      </c>
      <c r="M22" s="12">
        <v>2</v>
      </c>
      <c r="N22" s="12">
        <v>10</v>
      </c>
      <c r="O22" s="12">
        <v>4</v>
      </c>
      <c r="P22" s="13">
        <f t="shared" si="1"/>
        <v>58</v>
      </c>
      <c r="R22" s="1"/>
    </row>
    <row r="23" spans="1:18" ht="12" x14ac:dyDescent="0.3">
      <c r="A23" s="7" t="s">
        <v>65</v>
      </c>
      <c r="B23" s="7" t="s">
        <v>66</v>
      </c>
      <c r="C23" s="7" t="s">
        <v>67</v>
      </c>
      <c r="D23" s="8">
        <v>850000</v>
      </c>
      <c r="E23" s="8">
        <v>400000</v>
      </c>
      <c r="F23" s="9">
        <v>54</v>
      </c>
      <c r="G23" s="9">
        <v>35</v>
      </c>
      <c r="H23" s="9">
        <f t="shared" si="0"/>
        <v>89</v>
      </c>
      <c r="I23" s="12">
        <v>25</v>
      </c>
      <c r="J23" s="12">
        <v>12</v>
      </c>
      <c r="K23" s="12">
        <v>13</v>
      </c>
      <c r="L23" s="12">
        <v>4</v>
      </c>
      <c r="M23" s="12">
        <v>9</v>
      </c>
      <c r="N23" s="12">
        <v>10</v>
      </c>
      <c r="O23" s="12">
        <v>7</v>
      </c>
      <c r="P23" s="13">
        <f t="shared" si="1"/>
        <v>80</v>
      </c>
      <c r="R23" s="1"/>
    </row>
    <row r="24" spans="1:18" ht="12" x14ac:dyDescent="0.3">
      <c r="A24" s="7" t="s">
        <v>68</v>
      </c>
      <c r="B24" s="7" t="s">
        <v>69</v>
      </c>
      <c r="C24" s="7" t="s">
        <v>70</v>
      </c>
      <c r="D24" s="8">
        <v>697050</v>
      </c>
      <c r="E24" s="8">
        <v>400000</v>
      </c>
      <c r="F24" s="9">
        <v>50</v>
      </c>
      <c r="G24" s="9">
        <v>28</v>
      </c>
      <c r="H24" s="9">
        <f t="shared" si="0"/>
        <v>78</v>
      </c>
      <c r="I24" s="12">
        <v>20</v>
      </c>
      <c r="J24" s="12">
        <v>13</v>
      </c>
      <c r="K24" s="12">
        <v>13</v>
      </c>
      <c r="L24" s="12">
        <v>5</v>
      </c>
      <c r="M24" s="12">
        <v>10</v>
      </c>
      <c r="N24" s="12">
        <v>12</v>
      </c>
      <c r="O24" s="12">
        <v>10</v>
      </c>
      <c r="P24" s="13">
        <f t="shared" si="1"/>
        <v>83</v>
      </c>
      <c r="R24" s="1"/>
    </row>
    <row r="25" spans="1:18" ht="12" x14ac:dyDescent="0.3">
      <c r="A25" s="7" t="s">
        <v>71</v>
      </c>
      <c r="B25" s="7" t="s">
        <v>69</v>
      </c>
      <c r="C25" s="7" t="s">
        <v>72</v>
      </c>
      <c r="D25" s="8">
        <v>150000</v>
      </c>
      <c r="E25" s="8">
        <v>110000</v>
      </c>
      <c r="F25" s="9">
        <v>60</v>
      </c>
      <c r="G25" s="9">
        <v>37</v>
      </c>
      <c r="H25" s="9">
        <f t="shared" si="0"/>
        <v>97</v>
      </c>
      <c r="I25" s="12">
        <v>20</v>
      </c>
      <c r="J25" s="12">
        <v>14</v>
      </c>
      <c r="K25" s="12">
        <v>15</v>
      </c>
      <c r="L25" s="12">
        <v>4</v>
      </c>
      <c r="M25" s="12">
        <v>8</v>
      </c>
      <c r="N25" s="12">
        <v>12</v>
      </c>
      <c r="O25" s="12">
        <v>10</v>
      </c>
      <c r="P25" s="13">
        <f t="shared" si="1"/>
        <v>83</v>
      </c>
      <c r="R25" s="1"/>
    </row>
    <row r="26" spans="1:18" ht="12" x14ac:dyDescent="0.3">
      <c r="A26" s="7" t="s">
        <v>73</v>
      </c>
      <c r="B26" s="7" t="s">
        <v>69</v>
      </c>
      <c r="C26" s="7" t="s">
        <v>74</v>
      </c>
      <c r="D26" s="8">
        <v>110000</v>
      </c>
      <c r="E26" s="8">
        <v>75000</v>
      </c>
      <c r="F26" s="9"/>
      <c r="G26" s="9">
        <v>39</v>
      </c>
      <c r="H26" s="9">
        <f t="shared" si="0"/>
        <v>39</v>
      </c>
      <c r="I26" s="12">
        <v>20</v>
      </c>
      <c r="J26" s="12">
        <v>14</v>
      </c>
      <c r="K26" s="12">
        <v>15</v>
      </c>
      <c r="L26" s="12">
        <v>4</v>
      </c>
      <c r="M26" s="12">
        <v>8</v>
      </c>
      <c r="N26" s="12">
        <v>12</v>
      </c>
      <c r="O26" s="12">
        <v>10</v>
      </c>
      <c r="P26" s="13">
        <f t="shared" si="1"/>
        <v>83</v>
      </c>
      <c r="R26" s="1"/>
    </row>
    <row r="27" spans="1:18" ht="12" x14ac:dyDescent="0.3">
      <c r="A27" s="7" t="s">
        <v>75</v>
      </c>
      <c r="B27" s="7" t="s">
        <v>76</v>
      </c>
      <c r="C27" s="7" t="s">
        <v>77</v>
      </c>
      <c r="D27" s="8">
        <v>2259000</v>
      </c>
      <c r="E27" s="8">
        <v>600000</v>
      </c>
      <c r="F27" s="11"/>
      <c r="G27" s="11">
        <v>38</v>
      </c>
      <c r="H27" s="9">
        <f t="shared" si="0"/>
        <v>38</v>
      </c>
      <c r="I27" s="13">
        <v>16</v>
      </c>
      <c r="J27" s="13">
        <v>14</v>
      </c>
      <c r="K27" s="13">
        <v>7</v>
      </c>
      <c r="L27" s="13">
        <v>5</v>
      </c>
      <c r="M27" s="13">
        <v>10</v>
      </c>
      <c r="N27" s="13">
        <v>15</v>
      </c>
      <c r="O27" s="13">
        <v>10</v>
      </c>
      <c r="P27" s="13">
        <f t="shared" si="1"/>
        <v>77</v>
      </c>
      <c r="R27" s="1"/>
    </row>
    <row r="28" spans="1:18" ht="12" x14ac:dyDescent="0.3">
      <c r="A28" s="7" t="s">
        <v>78</v>
      </c>
      <c r="B28" s="7" t="s">
        <v>79</v>
      </c>
      <c r="C28" s="7" t="s">
        <v>80</v>
      </c>
      <c r="D28" s="8">
        <v>450000</v>
      </c>
      <c r="E28" s="8">
        <v>300000</v>
      </c>
      <c r="F28" s="11">
        <v>50</v>
      </c>
      <c r="G28" s="11"/>
      <c r="H28" s="9">
        <f t="shared" si="0"/>
        <v>50</v>
      </c>
      <c r="I28" s="13">
        <v>25</v>
      </c>
      <c r="J28" s="13">
        <v>10</v>
      </c>
      <c r="K28" s="13">
        <v>13</v>
      </c>
      <c r="L28" s="13">
        <v>5</v>
      </c>
      <c r="M28" s="13">
        <v>8</v>
      </c>
      <c r="N28" s="13">
        <v>11</v>
      </c>
      <c r="O28" s="13">
        <v>6</v>
      </c>
      <c r="P28" s="13">
        <f t="shared" si="1"/>
        <v>78</v>
      </c>
      <c r="R28" s="1"/>
    </row>
    <row r="29" spans="1:18" ht="12" x14ac:dyDescent="0.3">
      <c r="A29" s="7" t="s">
        <v>81</v>
      </c>
      <c r="B29" s="7" t="s">
        <v>82</v>
      </c>
      <c r="C29" s="7" t="s">
        <v>83</v>
      </c>
      <c r="D29" s="8">
        <v>650880</v>
      </c>
      <c r="E29" s="8">
        <v>450000</v>
      </c>
      <c r="F29" s="11"/>
      <c r="G29" s="11">
        <v>30</v>
      </c>
      <c r="H29" s="9">
        <f t="shared" si="0"/>
        <v>30</v>
      </c>
      <c r="I29" s="13">
        <v>18</v>
      </c>
      <c r="J29" s="13">
        <v>12</v>
      </c>
      <c r="K29" s="13">
        <v>9</v>
      </c>
      <c r="L29" s="13">
        <v>5</v>
      </c>
      <c r="M29" s="13">
        <v>7</v>
      </c>
      <c r="N29" s="13">
        <v>15</v>
      </c>
      <c r="O29" s="13">
        <v>6</v>
      </c>
      <c r="P29" s="13">
        <f t="shared" si="1"/>
        <v>72</v>
      </c>
      <c r="R29" s="1"/>
    </row>
    <row r="30" spans="1:18" ht="12" x14ac:dyDescent="0.3">
      <c r="A30" s="7" t="s">
        <v>84</v>
      </c>
      <c r="B30" s="7" t="s">
        <v>85</v>
      </c>
      <c r="C30" s="7" t="s">
        <v>86</v>
      </c>
      <c r="D30" s="8">
        <v>1546366</v>
      </c>
      <c r="E30" s="8">
        <v>606166</v>
      </c>
      <c r="F30" s="11">
        <v>50</v>
      </c>
      <c r="G30" s="11">
        <v>34</v>
      </c>
      <c r="H30" s="9">
        <f t="shared" si="0"/>
        <v>84</v>
      </c>
      <c r="I30" s="13">
        <v>22</v>
      </c>
      <c r="J30" s="13">
        <v>12</v>
      </c>
      <c r="K30" s="13">
        <v>9</v>
      </c>
      <c r="L30" s="13">
        <v>2</v>
      </c>
      <c r="M30" s="13">
        <v>5</v>
      </c>
      <c r="N30" s="13">
        <v>15</v>
      </c>
      <c r="O30" s="13">
        <v>7</v>
      </c>
      <c r="P30" s="13">
        <f t="shared" si="1"/>
        <v>72</v>
      </c>
      <c r="R30" s="1"/>
    </row>
    <row r="31" spans="1:18" ht="12" x14ac:dyDescent="0.3">
      <c r="A31" s="11"/>
      <c r="B31" s="11"/>
      <c r="C31" s="11"/>
      <c r="D31" s="9">
        <f>SUM(D19:D30)</f>
        <v>15053596</v>
      </c>
      <c r="E31" s="9">
        <f>SUM(E19:E30)</f>
        <v>5155366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R31" s="1"/>
    </row>
    <row r="32" spans="1:18" ht="1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"/>
    </row>
  </sheetData>
  <dataValidations count="7">
    <dataValidation type="whole" allowBlank="1" showInputMessage="1" showErrorMessage="1" errorTitle="ZNOVU A LÉPE" error="To je móóóóóóc!!!!" sqref="I19:I26">
      <formula1>0</formula1>
      <formula2>30</formula2>
    </dataValidation>
    <dataValidation type="whole" showInputMessage="1" showErrorMessage="1" errorTitle="ZNOVU A LÉPE" error="To je móóóóóóc!!!!" sqref="J19:K26">
      <formula1>0</formula1>
      <formula2>15</formula2>
    </dataValidation>
    <dataValidation type="whole" allowBlank="1" showInputMessage="1" showErrorMessage="1" errorTitle="ZNOVU A LÉPE" error="To je móóóóóóc!!!!" sqref="L19:L26">
      <formula1>0</formula1>
      <formula2>5</formula2>
    </dataValidation>
    <dataValidation type="whole" showInputMessage="1" showErrorMessage="1" errorTitle="ZNOVU A LÉPE" error="To je móóóóóóc!!!!" sqref="M19:M26">
      <formula1>0</formula1>
      <formula2>10</formula2>
    </dataValidation>
    <dataValidation type="whole" showInputMessage="1" showErrorMessage="1" errorTitle="ZNOVU A LÉPE" error="To je móóóóóóc!!!!_x000a__x000a_" sqref="N19:N26">
      <formula1>0</formula1>
      <formula2>15</formula2>
    </dataValidation>
    <dataValidation type="whole" showInputMessage="1" showErrorMessage="1" errorTitle="ZNOVU A LÉPE" error="To je móóóóóóc!!!!_x000a__x000a_" sqref="O19:O26">
      <formula1>0</formula1>
      <formula2>10</formula2>
    </dataValidation>
    <dataValidation type="whole" showInputMessage="1" showErrorMessage="1" errorTitle="ZNOVU A LÉPE" error="To je móóóóóóc!!!!" sqref="P19:P30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DISTRIBUCE</vt:lpstr>
      <vt:lpstr>JK</vt:lpstr>
      <vt:lpstr>PB</vt:lpstr>
      <vt:lpstr>PM</vt:lpstr>
      <vt:lpstr>RN</vt:lpstr>
      <vt:lpstr>ZK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2017-06-05T13:29:56Z</dcterms:modified>
  <cp:category/>
  <cp:contentStatus/>
</cp:coreProperties>
</file>